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Лист1!$B$4</definedName>
  </definedNames>
  <calcPr calcId="144525"/>
</workbook>
</file>

<file path=xl/calcChain.xml><?xml version="1.0" encoding="utf-8"?>
<calcChain xmlns="http://schemas.openxmlformats.org/spreadsheetml/2006/main">
  <c r="H90" i="1" l="1"/>
  <c r="G90" i="1"/>
  <c r="G177" i="1"/>
  <c r="H177" i="1"/>
  <c r="G174" i="1"/>
  <c r="H174" i="1"/>
  <c r="G171" i="1"/>
  <c r="H171" i="1"/>
  <c r="G109" i="1"/>
  <c r="H109" i="1"/>
  <c r="D109" i="1"/>
  <c r="E93" i="1" l="1"/>
  <c r="F93" i="1"/>
  <c r="G93" i="1"/>
  <c r="H93" i="1"/>
  <c r="D93" i="1"/>
  <c r="G69" i="1"/>
  <c r="H69" i="1"/>
  <c r="I69" i="1"/>
  <c r="J69" i="1"/>
  <c r="D69" i="1"/>
  <c r="G65" i="1"/>
  <c r="H65" i="1"/>
  <c r="D65" i="1"/>
  <c r="G27" i="1"/>
  <c r="H27" i="1"/>
  <c r="D27" i="1"/>
  <c r="D90" i="1"/>
  <c r="D177" i="1" l="1"/>
  <c r="D174" i="1"/>
  <c r="D171" i="1" l="1"/>
</calcChain>
</file>

<file path=xl/sharedStrings.xml><?xml version="1.0" encoding="utf-8"?>
<sst xmlns="http://schemas.openxmlformats.org/spreadsheetml/2006/main" count="219" uniqueCount="180">
  <si>
    <t>№</t>
  </si>
  <si>
    <t>а.Жибек жолы</t>
  </si>
  <si>
    <t>а.Костомар</t>
  </si>
  <si>
    <t>ст.Бабатай</t>
  </si>
  <si>
    <t>Разъезд 42</t>
  </si>
  <si>
    <t>итого</t>
  </si>
  <si>
    <t>II</t>
  </si>
  <si>
    <t>Шортандинский район</t>
  </si>
  <si>
    <t>с.Каражар</t>
  </si>
  <si>
    <t>с.Тонкерис</t>
  </si>
  <si>
    <t>III</t>
  </si>
  <si>
    <t>Целиноградский район</t>
  </si>
  <si>
    <t>с. Кощи</t>
  </si>
  <si>
    <t>а. Кабанбай батыра</t>
  </si>
  <si>
    <t>с.Максимовка</t>
  </si>
  <si>
    <t>с. Коянды</t>
  </si>
  <si>
    <t>а. Караоткель</t>
  </si>
  <si>
    <t>с. Талапкер</t>
  </si>
  <si>
    <t>с. Тайтобе</t>
  </si>
  <si>
    <t>с. Каражар</t>
  </si>
  <si>
    <t>с. Кызылжар</t>
  </si>
  <si>
    <t>с. Шубары</t>
  </si>
  <si>
    <t>с.Софиевка</t>
  </si>
  <si>
    <t>с.Малотимофеевка</t>
  </si>
  <si>
    <t>с. Кажымукан</t>
  </si>
  <si>
    <t>а.Акмол</t>
  </si>
  <si>
    <t>с.Кызылсуат</t>
  </si>
  <si>
    <t>Разъезд №96</t>
  </si>
  <si>
    <t>с.Фарфоровое</t>
  </si>
  <si>
    <t>с.Раздольное</t>
  </si>
  <si>
    <t>с.Р.Кошкарбаева</t>
  </si>
  <si>
    <t>с.Жана жайнак</t>
  </si>
  <si>
    <t>с.Отемис</t>
  </si>
  <si>
    <t>с.Жана жол</t>
  </si>
  <si>
    <t>с.Новоишимка</t>
  </si>
  <si>
    <t>с.Оразак</t>
  </si>
  <si>
    <t>с.Приречное</t>
  </si>
  <si>
    <t>с.Тасты</t>
  </si>
  <si>
    <t>с.Родина</t>
  </si>
  <si>
    <t>с.Семеновка</t>
  </si>
  <si>
    <t>с.Акмечеть</t>
  </si>
  <si>
    <t>с.Сарыколь</t>
  </si>
  <si>
    <t>с.Антоновка</t>
  </si>
  <si>
    <t>с.Преображенка</t>
  </si>
  <si>
    <t>с.Шалкар</t>
  </si>
  <si>
    <t>с.Косчеку</t>
  </si>
  <si>
    <t>с.Садовое</t>
  </si>
  <si>
    <t>с.Бирлик</t>
  </si>
  <si>
    <t>с.Отау тускен</t>
  </si>
  <si>
    <t>с.Мортык</t>
  </si>
  <si>
    <t>с.Шнет</t>
  </si>
  <si>
    <t>с.Аганас</t>
  </si>
  <si>
    <t>с.Нура</t>
  </si>
  <si>
    <t>ст.Жайнак</t>
  </si>
  <si>
    <t>ст.Тастак</t>
  </si>
  <si>
    <t>с.Красноярка</t>
  </si>
  <si>
    <t>с.Жангизкудук</t>
  </si>
  <si>
    <t>Маншук</t>
  </si>
  <si>
    <t>Аккольский район</t>
  </si>
  <si>
    <t>с.Орнек</t>
  </si>
  <si>
    <t>а.Домбыралы</t>
  </si>
  <si>
    <t>с.Кенес</t>
  </si>
  <si>
    <t>с.М.Барап</t>
  </si>
  <si>
    <t>с.Красный Горняк</t>
  </si>
  <si>
    <t>а.Енбек</t>
  </si>
  <si>
    <t>с.Подлесное</t>
  </si>
  <si>
    <t>а.Талкара</t>
  </si>
  <si>
    <t>г.Акколь</t>
  </si>
  <si>
    <t>Итого:</t>
  </si>
  <si>
    <t xml:space="preserve">Итого: </t>
  </si>
  <si>
    <t>Астраханский район</t>
  </si>
  <si>
    <t>Атбасарский район</t>
  </si>
  <si>
    <t>г.Атбасар</t>
  </si>
  <si>
    <t>Бурабайский район</t>
  </si>
  <si>
    <t>с.Акылбай</t>
  </si>
  <si>
    <t>с.Новый Карабауыр</t>
  </si>
  <si>
    <t>с.Жасыл</t>
  </si>
  <si>
    <t>с.Атамекен</t>
  </si>
  <si>
    <t>с.Жаркайын</t>
  </si>
  <si>
    <t>с.Шиели</t>
  </si>
  <si>
    <t>п.Бурабай</t>
  </si>
  <si>
    <t>с.Зеленый Бор</t>
  </si>
  <si>
    <t>с.Молбаза</t>
  </si>
  <si>
    <t>с.Кымызынай</t>
  </si>
  <si>
    <t>мкр.Подхоз</t>
  </si>
  <si>
    <t>с.Златополье</t>
  </si>
  <si>
    <t>с.Урумкай</t>
  </si>
  <si>
    <t>с.Катарколь</t>
  </si>
  <si>
    <t>г.Щучинск</t>
  </si>
  <si>
    <t>Ерейментауский район</t>
  </si>
  <si>
    <t>Зерендинский район</t>
  </si>
  <si>
    <t>с.Зеренда</t>
  </si>
  <si>
    <t>с.Акколь</t>
  </si>
  <si>
    <t>с.Заречное</t>
  </si>
  <si>
    <t>г.Кокшетау</t>
  </si>
  <si>
    <t>г.Степногорск</t>
  </si>
  <si>
    <t>ИТОГО ПО ОБЛАСТИ</t>
  </si>
  <si>
    <t>с.Ключевое</t>
  </si>
  <si>
    <t>с.Сосновка</t>
  </si>
  <si>
    <t>с.Вишневое</t>
  </si>
  <si>
    <t>с.Чаглинка</t>
  </si>
  <si>
    <t>с.Жолдыбай</t>
  </si>
  <si>
    <t xml:space="preserve">Количество свободных земельных участков с наличием инфраструктуры в черте населенного пункта (вода, электроснабжение) 
для ИЖС
</t>
  </si>
  <si>
    <t>количество, шт</t>
  </si>
  <si>
    <t>Количество свободных земельных участков без наличия инфраструктуры в черте населенного пункта для ИЖС</t>
  </si>
  <si>
    <t>площадь, га</t>
  </si>
  <si>
    <t>Количество свободных земельных участков для других целей предоставляемых вне торгов</t>
  </si>
  <si>
    <t>а.Жалтырколь</t>
  </si>
  <si>
    <t xml:space="preserve">Булаксай </t>
  </si>
  <si>
    <t xml:space="preserve">Волгодоновка </t>
  </si>
  <si>
    <t xml:space="preserve">Койгельды </t>
  </si>
  <si>
    <t xml:space="preserve">п.Аршалы </t>
  </si>
  <si>
    <t xml:space="preserve">Арнасай </t>
  </si>
  <si>
    <t xml:space="preserve">Акбулак </t>
  </si>
  <si>
    <t xml:space="preserve">Берсуат </t>
  </si>
  <si>
    <t xml:space="preserve">Константиновка </t>
  </si>
  <si>
    <t xml:space="preserve">Донецкое </t>
  </si>
  <si>
    <t xml:space="preserve">Ижевское </t>
  </si>
  <si>
    <t xml:space="preserve">Шептиколь </t>
  </si>
  <si>
    <t xml:space="preserve">Михайловка </t>
  </si>
  <si>
    <t xml:space="preserve">Турген </t>
  </si>
  <si>
    <t>ст.Сарыоба</t>
  </si>
  <si>
    <t>ст.Анар</t>
  </si>
  <si>
    <t> 1</t>
  </si>
  <si>
    <t>а.Карасай</t>
  </si>
  <si>
    <t>5,0 </t>
  </si>
  <si>
    <t>а.Кына</t>
  </si>
  <si>
    <t>с.Минское</t>
  </si>
  <si>
    <t>с.Наумовка</t>
  </si>
  <si>
    <t>с.Виноградовка</t>
  </si>
  <si>
    <t> 0</t>
  </si>
  <si>
    <t>0 </t>
  </si>
  <si>
    <t>а.Азат</t>
  </si>
  <si>
    <t>с.Новорыбинка</t>
  </si>
  <si>
    <t>с.Курылыс</t>
  </si>
  <si>
    <t>с.Караозек</t>
  </si>
  <si>
    <t>с.Рамадан</t>
  </si>
  <si>
    <t>с.Урюпинка</t>
  </si>
  <si>
    <t>с.Ерофевка</t>
  </si>
  <si>
    <t>с.Малоалександровка</t>
  </si>
  <si>
    <t>с.Амангельды</t>
  </si>
  <si>
    <t>а. Жалгызкарагай</t>
  </si>
  <si>
    <t>а.Тастыадыр</t>
  </si>
  <si>
    <t>а.Кайнар</t>
  </si>
  <si>
    <t>с. Радовка</t>
  </si>
  <si>
    <t>п. Аккольский лесхоз</t>
  </si>
  <si>
    <t>с. Ерназар</t>
  </si>
  <si>
    <t>с. Петровка</t>
  </si>
  <si>
    <t xml:space="preserve">с. Жалтыр </t>
  </si>
  <si>
    <t>с. Зеленое</t>
  </si>
  <si>
    <t>С. Астраханка</t>
  </si>
  <si>
    <t>с.Бастау</t>
  </si>
  <si>
    <t> г.Ерейментау</t>
  </si>
  <si>
    <t> 44</t>
  </si>
  <si>
    <t> 4,4</t>
  </si>
  <si>
    <t> 15</t>
  </si>
  <si>
    <t> 1,5</t>
  </si>
  <si>
    <t>с.Красный Кордон</t>
  </si>
  <si>
    <t xml:space="preserve">с.Койсалган </t>
  </si>
  <si>
    <t>ст.Чаглинка</t>
  </si>
  <si>
    <t>пос.Алексеевка</t>
  </si>
  <si>
    <t>с.Айдарлы</t>
  </si>
  <si>
    <t>с.Кызылтан</t>
  </si>
  <si>
    <t>с.Симферополь</t>
  </si>
  <si>
    <t>с.Акадыр</t>
  </si>
  <si>
    <t>п. Шортанды</t>
  </si>
  <si>
    <t>с. Жолымбет</t>
  </si>
  <si>
    <t xml:space="preserve">с. Конкрынка, </t>
  </si>
  <si>
    <t xml:space="preserve">с. Мыктыколь, </t>
  </si>
  <si>
    <t>с. Бектау</t>
  </si>
  <si>
    <t xml:space="preserve">с. Раевка, </t>
  </si>
  <si>
    <t xml:space="preserve">с. Дамса, </t>
  </si>
  <si>
    <t xml:space="preserve">с. Научный, </t>
  </si>
  <si>
    <t xml:space="preserve">с. Степное, </t>
  </si>
  <si>
    <t>Бозайгыр</t>
  </si>
  <si>
    <t>с.Нуресиль</t>
  </si>
  <si>
    <t>Аршалы ауданы</t>
  </si>
  <si>
    <t>Елді мекеннің атауы</t>
  </si>
  <si>
    <t>Количество очередников на получение земельных участков для ИЖС с 2005 года</t>
  </si>
  <si>
    <t>Информация о свободных земельных участках  на территории Акмолинкой области по состоянию на 5.12.2017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</si>
</sst>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0"/>
  <sheetViews>
    <sheetView tabSelected="1" topLeftCell="A169" zoomScale="87" zoomScaleNormal="87" workbookViewId="0">
      <selection activeCell="T186" sqref="T186"/>
    </sheetView>
  </sheetViews>
  <sheetFormatPr defaultRowHeight="15" x14ac:dyDescent="0.25"/>
  <cols>
    <col min="1" max="1" width="2.28515625" style="2" customWidth="1"/>
    <col min="2" max="2" width="4.85546875" style="18" customWidth="1"/>
    <col min="3" max="3" width="21.140625" style="13" customWidth="1"/>
    <col min="4" max="4" width="14.140625" style="13" customWidth="1"/>
    <col min="5" max="5" width="16" style="2" customWidth="1"/>
    <col min="6" max="6" width="10.28515625" style="2" customWidth="1"/>
    <col min="7" max="7" width="12" style="2" customWidth="1"/>
    <col min="8" max="8" width="10.7109375" style="2" customWidth="1"/>
    <col min="9" max="9" width="11.28515625" style="2" customWidth="1"/>
    <col min="10" max="10" width="9.140625" style="2" customWidth="1"/>
    <col min="11" max="57" width="9.140625" style="2"/>
  </cols>
  <sheetData>
    <row r="1" spans="2:10" s="2" customFormat="1" ht="15.75" customHeight="1" x14ac:dyDescent="0.25">
      <c r="B1" s="18"/>
      <c r="C1" s="16"/>
      <c r="D1" s="13"/>
    </row>
    <row r="2" spans="2:10" s="2" customFormat="1" ht="42" customHeight="1" x14ac:dyDescent="0.25">
      <c r="B2" s="59" t="s">
        <v>179</v>
      </c>
      <c r="C2" s="59"/>
      <c r="D2" s="59"/>
      <c r="E2" s="59"/>
      <c r="F2" s="59"/>
      <c r="G2" s="59"/>
      <c r="H2" s="59"/>
      <c r="I2" s="59"/>
      <c r="J2" s="59"/>
    </row>
    <row r="3" spans="2:10" s="2" customFormat="1" ht="14.25" customHeight="1" x14ac:dyDescent="0.25">
      <c r="B3" s="18"/>
      <c r="C3" s="16"/>
      <c r="D3" s="13"/>
    </row>
    <row r="4" spans="2:10" ht="103.5" customHeight="1" x14ac:dyDescent="0.25">
      <c r="B4" s="60" t="s">
        <v>0</v>
      </c>
      <c r="C4" s="60" t="s">
        <v>177</v>
      </c>
      <c r="D4" s="60" t="s">
        <v>178</v>
      </c>
      <c r="E4" s="67" t="s">
        <v>102</v>
      </c>
      <c r="F4" s="68"/>
      <c r="G4" s="71" t="s">
        <v>104</v>
      </c>
      <c r="H4" s="72"/>
      <c r="I4" s="71" t="s">
        <v>106</v>
      </c>
      <c r="J4" s="72"/>
    </row>
    <row r="5" spans="2:10" s="2" customFormat="1" ht="38.25" customHeight="1" x14ac:dyDescent="0.25">
      <c r="B5" s="60"/>
      <c r="C5" s="60"/>
      <c r="D5" s="60"/>
      <c r="E5" s="15" t="s">
        <v>103</v>
      </c>
      <c r="F5" s="15" t="s">
        <v>105</v>
      </c>
      <c r="G5" s="15" t="s">
        <v>103</v>
      </c>
      <c r="H5" s="15" t="s">
        <v>105</v>
      </c>
      <c r="I5" s="15" t="s">
        <v>103</v>
      </c>
      <c r="J5" s="15" t="s">
        <v>105</v>
      </c>
    </row>
    <row r="6" spans="2:10" ht="17.25" customHeight="1" x14ac:dyDescent="0.25">
      <c r="B6" s="25"/>
      <c r="C6" s="73" t="s">
        <v>176</v>
      </c>
      <c r="D6" s="74"/>
      <c r="E6" s="74"/>
      <c r="F6" s="74"/>
      <c r="G6" s="74"/>
      <c r="H6" s="74"/>
      <c r="I6" s="74"/>
      <c r="J6" s="75"/>
    </row>
    <row r="7" spans="2:10" s="2" customFormat="1" ht="20.25" customHeight="1" x14ac:dyDescent="0.25">
      <c r="B7" s="15">
        <v>1</v>
      </c>
      <c r="C7" s="42" t="s">
        <v>1</v>
      </c>
      <c r="D7" s="15">
        <v>4997</v>
      </c>
      <c r="E7" s="15"/>
      <c r="F7" s="15"/>
      <c r="G7" s="15"/>
      <c r="H7" s="15"/>
      <c r="I7" s="43"/>
      <c r="J7" s="43"/>
    </row>
    <row r="8" spans="2:10" s="2" customFormat="1" ht="22.5" customHeight="1" x14ac:dyDescent="0.25">
      <c r="B8" s="15">
        <v>2</v>
      </c>
      <c r="C8" s="42" t="s">
        <v>107</v>
      </c>
      <c r="D8" s="15">
        <v>1650</v>
      </c>
      <c r="E8" s="15"/>
      <c r="F8" s="15"/>
      <c r="G8" s="15">
        <v>97</v>
      </c>
      <c r="H8" s="15">
        <v>9.6999999999999993</v>
      </c>
      <c r="I8" s="43"/>
      <c r="J8" s="43"/>
    </row>
    <row r="9" spans="2:10" s="2" customFormat="1" ht="14.25" customHeight="1" x14ac:dyDescent="0.25">
      <c r="B9" s="15">
        <v>3</v>
      </c>
      <c r="C9" s="42" t="s">
        <v>2</v>
      </c>
      <c r="D9" s="15">
        <v>3460</v>
      </c>
      <c r="E9" s="15"/>
      <c r="F9" s="15"/>
      <c r="G9" s="15"/>
      <c r="H9" s="15"/>
      <c r="I9" s="43"/>
      <c r="J9" s="43"/>
    </row>
    <row r="10" spans="2:10" s="2" customFormat="1" ht="18" customHeight="1" x14ac:dyDescent="0.25">
      <c r="B10" s="15">
        <v>4</v>
      </c>
      <c r="C10" s="42" t="s">
        <v>108</v>
      </c>
      <c r="D10" s="15">
        <v>6</v>
      </c>
      <c r="E10" s="15"/>
      <c r="F10" s="15"/>
      <c r="G10" s="15"/>
      <c r="H10" s="15"/>
      <c r="I10" s="43"/>
      <c r="J10" s="43"/>
    </row>
    <row r="11" spans="2:10" s="2" customFormat="1" ht="20.25" customHeight="1" x14ac:dyDescent="0.25">
      <c r="B11" s="15">
        <v>5</v>
      </c>
      <c r="C11" s="42" t="s">
        <v>109</v>
      </c>
      <c r="D11" s="15">
        <v>51</v>
      </c>
      <c r="E11" s="15"/>
      <c r="F11" s="15"/>
      <c r="G11" s="15">
        <v>50</v>
      </c>
      <c r="H11" s="15">
        <v>5</v>
      </c>
      <c r="I11" s="43"/>
      <c r="J11" s="43"/>
    </row>
    <row r="12" spans="2:10" s="2" customFormat="1" ht="18" customHeight="1" x14ac:dyDescent="0.25">
      <c r="B12" s="15">
        <v>6</v>
      </c>
      <c r="C12" s="42" t="s">
        <v>110</v>
      </c>
      <c r="D12" s="15">
        <v>13</v>
      </c>
      <c r="E12" s="15"/>
      <c r="F12" s="15"/>
      <c r="G12" s="15">
        <v>150</v>
      </c>
      <c r="H12" s="15">
        <v>15</v>
      </c>
      <c r="I12" s="43"/>
      <c r="J12" s="43"/>
    </row>
    <row r="13" spans="2:10" s="2" customFormat="1" ht="17.25" customHeight="1" x14ac:dyDescent="0.25">
      <c r="B13" s="15">
        <v>7</v>
      </c>
      <c r="C13" s="42" t="s">
        <v>4</v>
      </c>
      <c r="D13" s="15">
        <v>30</v>
      </c>
      <c r="E13" s="15"/>
      <c r="F13" s="15"/>
      <c r="G13" s="15"/>
      <c r="H13" s="15"/>
      <c r="I13" s="43"/>
      <c r="J13" s="43"/>
    </row>
    <row r="14" spans="2:10" s="2" customFormat="1" ht="17.25" customHeight="1" x14ac:dyDescent="0.25">
      <c r="B14" s="15">
        <v>8</v>
      </c>
      <c r="C14" s="42" t="s">
        <v>111</v>
      </c>
      <c r="D14" s="15">
        <v>688</v>
      </c>
      <c r="E14" s="15"/>
      <c r="F14" s="15"/>
      <c r="G14" s="15">
        <v>500</v>
      </c>
      <c r="H14" s="15">
        <v>50</v>
      </c>
      <c r="I14" s="43"/>
      <c r="J14" s="43"/>
    </row>
    <row r="15" spans="2:10" s="2" customFormat="1" ht="16.5" customHeight="1" x14ac:dyDescent="0.25">
      <c r="B15" s="15">
        <v>9</v>
      </c>
      <c r="C15" s="42" t="s">
        <v>112</v>
      </c>
      <c r="D15" s="15">
        <v>70</v>
      </c>
      <c r="E15" s="15"/>
      <c r="F15" s="15"/>
      <c r="G15" s="15">
        <v>60</v>
      </c>
      <c r="H15" s="15">
        <v>6</v>
      </c>
      <c r="I15" s="43"/>
      <c r="J15" s="43"/>
    </row>
    <row r="16" spans="2:10" s="2" customFormat="1" ht="16.5" customHeight="1" x14ac:dyDescent="0.25">
      <c r="B16" s="15">
        <v>10</v>
      </c>
      <c r="C16" s="42" t="s">
        <v>3</v>
      </c>
      <c r="D16" s="15">
        <v>34</v>
      </c>
      <c r="E16" s="15"/>
      <c r="F16" s="15"/>
      <c r="G16" s="15">
        <v>10</v>
      </c>
      <c r="H16" s="15">
        <v>1</v>
      </c>
      <c r="I16" s="43"/>
      <c r="J16" s="43"/>
    </row>
    <row r="17" spans="1:57" s="2" customFormat="1" ht="15.75" customHeight="1" x14ac:dyDescent="0.25">
      <c r="B17" s="15">
        <v>11</v>
      </c>
      <c r="C17" s="42" t="s">
        <v>113</v>
      </c>
      <c r="D17" s="15">
        <v>215</v>
      </c>
      <c r="E17" s="15"/>
      <c r="F17" s="15"/>
      <c r="G17" s="15">
        <v>223</v>
      </c>
      <c r="H17" s="15">
        <v>22.3</v>
      </c>
      <c r="I17" s="43"/>
      <c r="J17" s="43"/>
    </row>
    <row r="18" spans="1:57" s="2" customFormat="1" ht="16.5" customHeight="1" x14ac:dyDescent="0.25">
      <c r="B18" s="15">
        <v>12</v>
      </c>
      <c r="C18" s="42" t="s">
        <v>114</v>
      </c>
      <c r="D18" s="15">
        <v>2</v>
      </c>
      <c r="E18" s="15"/>
      <c r="F18" s="15"/>
      <c r="G18" s="15"/>
      <c r="H18" s="15"/>
      <c r="I18" s="43"/>
      <c r="J18" s="43"/>
    </row>
    <row r="19" spans="1:57" s="1" customFormat="1" ht="15" customHeight="1" x14ac:dyDescent="0.25">
      <c r="A19" s="2"/>
      <c r="B19" s="15">
        <v>13</v>
      </c>
      <c r="C19" s="42" t="s">
        <v>115</v>
      </c>
      <c r="D19" s="15">
        <v>2</v>
      </c>
      <c r="E19" s="15"/>
      <c r="F19" s="15"/>
      <c r="G19" s="15"/>
      <c r="H19" s="15"/>
      <c r="I19" s="43"/>
      <c r="J19" s="4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s="1" customFormat="1" ht="16.5" customHeight="1" x14ac:dyDescent="0.25">
      <c r="A20" s="2"/>
      <c r="B20" s="15">
        <v>14</v>
      </c>
      <c r="C20" s="42" t="s">
        <v>116</v>
      </c>
      <c r="D20" s="15">
        <v>2</v>
      </c>
      <c r="E20" s="15"/>
      <c r="F20" s="15"/>
      <c r="G20" s="15"/>
      <c r="H20" s="15"/>
      <c r="I20" s="43"/>
      <c r="J20" s="4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s="1" customFormat="1" ht="17.25" customHeight="1" x14ac:dyDescent="0.25">
      <c r="A21" s="2"/>
      <c r="B21" s="15">
        <v>15</v>
      </c>
      <c r="C21" s="42" t="s">
        <v>117</v>
      </c>
      <c r="D21" s="15">
        <v>4</v>
      </c>
      <c r="E21" s="15"/>
      <c r="F21" s="15"/>
      <c r="G21" s="15"/>
      <c r="H21" s="15"/>
      <c r="I21" s="43"/>
      <c r="J21" s="4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s="1" customFormat="1" ht="17.25" customHeight="1" x14ac:dyDescent="0.25">
      <c r="A22" s="2"/>
      <c r="B22" s="15">
        <v>16</v>
      </c>
      <c r="C22" s="42" t="s">
        <v>118</v>
      </c>
      <c r="D22" s="15">
        <v>16</v>
      </c>
      <c r="E22" s="15"/>
      <c r="F22" s="15"/>
      <c r="G22" s="15"/>
      <c r="H22" s="15"/>
      <c r="I22" s="43"/>
      <c r="J22" s="4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s="1" customFormat="1" ht="17.25" customHeight="1" x14ac:dyDescent="0.25">
      <c r="A23" s="2"/>
      <c r="B23" s="15">
        <v>17</v>
      </c>
      <c r="C23" s="42" t="s">
        <v>119</v>
      </c>
      <c r="D23" s="15">
        <v>27</v>
      </c>
      <c r="E23" s="15"/>
      <c r="F23" s="15"/>
      <c r="G23" s="15"/>
      <c r="H23" s="15"/>
      <c r="I23" s="43"/>
      <c r="J23" s="4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s="1" customFormat="1" ht="17.25" customHeight="1" x14ac:dyDescent="0.25">
      <c r="A24" s="2"/>
      <c r="B24" s="15">
        <v>18</v>
      </c>
      <c r="C24" s="42" t="s">
        <v>120</v>
      </c>
      <c r="D24" s="15">
        <v>18</v>
      </c>
      <c r="E24" s="15"/>
      <c r="F24" s="15"/>
      <c r="G24" s="15"/>
      <c r="H24" s="15"/>
      <c r="I24" s="43"/>
      <c r="J24" s="4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s="1" customFormat="1" ht="17.25" customHeight="1" x14ac:dyDescent="0.25">
      <c r="A25" s="2"/>
      <c r="B25" s="15">
        <v>19</v>
      </c>
      <c r="C25" s="42" t="s">
        <v>121</v>
      </c>
      <c r="D25" s="15">
        <v>20</v>
      </c>
      <c r="E25" s="15"/>
      <c r="F25" s="15"/>
      <c r="G25" s="15"/>
      <c r="H25" s="15"/>
      <c r="I25" s="43"/>
      <c r="J25" s="4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s="1" customFormat="1" ht="17.25" customHeight="1" x14ac:dyDescent="0.25">
      <c r="A26" s="2"/>
      <c r="B26" s="15">
        <v>20</v>
      </c>
      <c r="C26" s="42" t="s">
        <v>122</v>
      </c>
      <c r="D26" s="15">
        <v>11</v>
      </c>
      <c r="E26" s="15"/>
      <c r="F26" s="15"/>
      <c r="G26" s="15"/>
      <c r="H26" s="15"/>
      <c r="I26" s="43"/>
      <c r="J26" s="4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s="1" customFormat="1" x14ac:dyDescent="0.25">
      <c r="A27" s="2"/>
      <c r="B27" s="7"/>
      <c r="C27" s="27" t="s">
        <v>68</v>
      </c>
      <c r="D27" s="33">
        <f>D26+D25+D24+D23+D22+D21+D20+D19+D18+D17+D16+D15+D14+D13+D12+D11+D10+D9+D8+D7</f>
        <v>11316</v>
      </c>
      <c r="E27" s="33"/>
      <c r="F27" s="33"/>
      <c r="G27" s="33">
        <f t="shared" ref="G27:H27" si="0">G26+G25+G24+G23+G22+G21+G20+G19+G18+G17+G16+G15+G14+G13+G12+G11+G10+G9+G8+G7</f>
        <v>1090</v>
      </c>
      <c r="H27" s="33">
        <f t="shared" si="0"/>
        <v>109</v>
      </c>
      <c r="I27" s="33"/>
      <c r="J27" s="3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s="1" customFormat="1" ht="21.75" customHeight="1" x14ac:dyDescent="0.25">
      <c r="A28" s="2"/>
      <c r="B28" s="64" t="s">
        <v>58</v>
      </c>
      <c r="C28" s="65"/>
      <c r="D28" s="65"/>
      <c r="E28" s="65"/>
      <c r="F28" s="65"/>
      <c r="G28" s="65"/>
      <c r="H28" s="65"/>
      <c r="I28" s="65"/>
      <c r="J28" s="6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s="2" customFormat="1" x14ac:dyDescent="0.25">
      <c r="B29" s="15" t="s">
        <v>123</v>
      </c>
      <c r="C29" s="44" t="s">
        <v>124</v>
      </c>
      <c r="D29" s="15">
        <v>0</v>
      </c>
      <c r="E29" s="15">
        <v>10</v>
      </c>
      <c r="F29" s="15">
        <v>2.5</v>
      </c>
      <c r="G29" s="15">
        <v>20</v>
      </c>
      <c r="H29" s="15" t="s">
        <v>125</v>
      </c>
      <c r="I29" s="43"/>
      <c r="J29" s="43"/>
    </row>
    <row r="30" spans="1:57" s="2" customFormat="1" x14ac:dyDescent="0.25">
      <c r="B30" s="15">
        <v>2</v>
      </c>
      <c r="C30" s="44" t="s">
        <v>126</v>
      </c>
      <c r="D30" s="15">
        <v>0</v>
      </c>
      <c r="E30" s="15">
        <v>10</v>
      </c>
      <c r="F30" s="15">
        <v>2.5</v>
      </c>
      <c r="G30" s="15">
        <v>30</v>
      </c>
      <c r="H30" s="15">
        <v>7.5</v>
      </c>
      <c r="I30" s="45"/>
      <c r="J30" s="45"/>
    </row>
    <row r="31" spans="1:57" s="2" customFormat="1" x14ac:dyDescent="0.25">
      <c r="B31" s="15">
        <v>3</v>
      </c>
      <c r="C31" s="44" t="s">
        <v>127</v>
      </c>
      <c r="D31" s="15">
        <v>0</v>
      </c>
      <c r="E31" s="15">
        <v>10</v>
      </c>
      <c r="F31" s="15">
        <v>2.5</v>
      </c>
      <c r="G31" s="15">
        <v>40</v>
      </c>
      <c r="H31" s="15">
        <v>10</v>
      </c>
      <c r="I31" s="45"/>
      <c r="J31" s="45"/>
    </row>
    <row r="32" spans="1:57" s="2" customFormat="1" x14ac:dyDescent="0.25">
      <c r="B32" s="15">
        <v>4</v>
      </c>
      <c r="C32" s="44" t="s">
        <v>128</v>
      </c>
      <c r="D32" s="15">
        <v>0</v>
      </c>
      <c r="E32" s="15">
        <v>20</v>
      </c>
      <c r="F32" s="15">
        <v>5</v>
      </c>
      <c r="G32" s="15">
        <v>10</v>
      </c>
      <c r="H32" s="15">
        <v>2.5</v>
      </c>
      <c r="I32" s="45"/>
      <c r="J32" s="45"/>
    </row>
    <row r="33" spans="2:10" s="2" customFormat="1" x14ac:dyDescent="0.25">
      <c r="B33" s="15">
        <v>5</v>
      </c>
      <c r="C33" s="44" t="s">
        <v>129</v>
      </c>
      <c r="D33" s="15">
        <v>0</v>
      </c>
      <c r="E33" s="15" t="s">
        <v>130</v>
      </c>
      <c r="F33" s="15">
        <v>0</v>
      </c>
      <c r="G33" s="15">
        <v>10</v>
      </c>
      <c r="H33" s="15">
        <v>2.5</v>
      </c>
      <c r="I33" s="45"/>
      <c r="J33" s="45"/>
    </row>
    <row r="34" spans="2:10" s="2" customFormat="1" x14ac:dyDescent="0.25">
      <c r="B34" s="15">
        <v>6</v>
      </c>
      <c r="C34" s="44" t="s">
        <v>59</v>
      </c>
      <c r="D34" s="15" t="s">
        <v>131</v>
      </c>
      <c r="E34" s="15">
        <v>5</v>
      </c>
      <c r="F34" s="15">
        <v>1.25</v>
      </c>
      <c r="G34" s="15">
        <v>10</v>
      </c>
      <c r="H34" s="15">
        <v>2.5</v>
      </c>
      <c r="I34" s="45"/>
      <c r="J34" s="45"/>
    </row>
    <row r="35" spans="2:10" s="2" customFormat="1" x14ac:dyDescent="0.25">
      <c r="B35" s="15">
        <v>7</v>
      </c>
      <c r="C35" s="44" t="s">
        <v>132</v>
      </c>
      <c r="D35" s="15" t="s">
        <v>131</v>
      </c>
      <c r="E35" s="15">
        <v>10</v>
      </c>
      <c r="F35" s="15">
        <v>2.5</v>
      </c>
      <c r="G35" s="15">
        <v>20</v>
      </c>
      <c r="H35" s="15">
        <v>5</v>
      </c>
      <c r="I35" s="45"/>
      <c r="J35" s="45"/>
    </row>
    <row r="36" spans="2:10" s="2" customFormat="1" x14ac:dyDescent="0.25">
      <c r="B36" s="15">
        <v>8</v>
      </c>
      <c r="C36" s="44" t="s">
        <v>60</v>
      </c>
      <c r="D36" s="15">
        <v>1</v>
      </c>
      <c r="E36" s="15">
        <v>0</v>
      </c>
      <c r="F36" s="15">
        <v>0</v>
      </c>
      <c r="G36" s="15">
        <v>5</v>
      </c>
      <c r="H36" s="15">
        <v>1.25</v>
      </c>
      <c r="I36" s="45"/>
      <c r="J36" s="45"/>
    </row>
    <row r="37" spans="2:10" s="2" customFormat="1" x14ac:dyDescent="0.25">
      <c r="B37" s="15">
        <v>9</v>
      </c>
      <c r="C37" s="44" t="s">
        <v>61</v>
      </c>
      <c r="D37" s="15">
        <v>1</v>
      </c>
      <c r="E37" s="15">
        <v>0</v>
      </c>
      <c r="F37" s="15">
        <v>0</v>
      </c>
      <c r="G37" s="15">
        <v>15</v>
      </c>
      <c r="H37" s="15">
        <v>3.75</v>
      </c>
      <c r="I37" s="45"/>
      <c r="J37" s="45"/>
    </row>
    <row r="38" spans="2:10" s="2" customFormat="1" x14ac:dyDescent="0.25">
      <c r="B38" s="15">
        <v>10</v>
      </c>
      <c r="C38" s="44" t="s">
        <v>62</v>
      </c>
      <c r="D38" s="15" t="s">
        <v>130</v>
      </c>
      <c r="E38" s="15">
        <v>5</v>
      </c>
      <c r="F38" s="15">
        <v>1.25</v>
      </c>
      <c r="G38" s="15">
        <v>10</v>
      </c>
      <c r="H38" s="15">
        <v>2.5</v>
      </c>
      <c r="I38" s="45"/>
      <c r="J38" s="45"/>
    </row>
    <row r="39" spans="2:10" s="2" customFormat="1" x14ac:dyDescent="0.25">
      <c r="B39" s="15">
        <v>11</v>
      </c>
      <c r="C39" s="44" t="s">
        <v>63</v>
      </c>
      <c r="D39" s="15">
        <v>30</v>
      </c>
      <c r="E39" s="15" t="s">
        <v>130</v>
      </c>
      <c r="F39" s="15">
        <v>0</v>
      </c>
      <c r="G39" s="15" t="s">
        <v>131</v>
      </c>
      <c r="H39" s="15">
        <v>0</v>
      </c>
      <c r="I39" s="45"/>
      <c r="J39" s="45"/>
    </row>
    <row r="40" spans="2:10" s="2" customFormat="1" x14ac:dyDescent="0.25">
      <c r="B40" s="15">
        <v>12</v>
      </c>
      <c r="C40" s="44" t="s">
        <v>133</v>
      </c>
      <c r="D40" s="15" t="s">
        <v>130</v>
      </c>
      <c r="E40" s="15">
        <v>7</v>
      </c>
      <c r="F40" s="15">
        <v>1.75</v>
      </c>
      <c r="G40" s="15">
        <v>10</v>
      </c>
      <c r="H40" s="15">
        <v>2.5</v>
      </c>
      <c r="I40" s="45"/>
      <c r="J40" s="45"/>
    </row>
    <row r="41" spans="2:10" s="2" customFormat="1" x14ac:dyDescent="0.25">
      <c r="B41" s="15">
        <v>13</v>
      </c>
      <c r="C41" s="44" t="s">
        <v>134</v>
      </c>
      <c r="D41" s="15" t="s">
        <v>130</v>
      </c>
      <c r="E41" s="15">
        <v>15</v>
      </c>
      <c r="F41" s="15">
        <v>3.75</v>
      </c>
      <c r="G41" s="15" t="s">
        <v>131</v>
      </c>
      <c r="H41" s="15">
        <v>0</v>
      </c>
      <c r="I41" s="45"/>
      <c r="J41" s="45"/>
    </row>
    <row r="42" spans="2:10" s="2" customFormat="1" x14ac:dyDescent="0.25">
      <c r="B42" s="15">
        <v>14</v>
      </c>
      <c r="C42" s="44" t="s">
        <v>135</v>
      </c>
      <c r="D42" s="15" t="s">
        <v>130</v>
      </c>
      <c r="E42" s="15">
        <v>5</v>
      </c>
      <c r="F42" s="15">
        <v>1.25</v>
      </c>
      <c r="G42" s="15">
        <v>15</v>
      </c>
      <c r="H42" s="15">
        <v>3.75</v>
      </c>
      <c r="I42" s="45"/>
      <c r="J42" s="45"/>
    </row>
    <row r="43" spans="2:10" s="2" customFormat="1" x14ac:dyDescent="0.25">
      <c r="B43" s="15">
        <v>15</v>
      </c>
      <c r="C43" s="44" t="s">
        <v>64</v>
      </c>
      <c r="D43" s="15">
        <v>2</v>
      </c>
      <c r="E43" s="15">
        <v>0</v>
      </c>
      <c r="F43" s="15">
        <v>0</v>
      </c>
      <c r="G43" s="15" t="s">
        <v>130</v>
      </c>
      <c r="H43" s="15">
        <v>0</v>
      </c>
      <c r="I43" s="45"/>
      <c r="J43" s="45"/>
    </row>
    <row r="44" spans="2:10" s="2" customFormat="1" x14ac:dyDescent="0.25">
      <c r="B44" s="15">
        <v>16</v>
      </c>
      <c r="C44" s="44" t="s">
        <v>65</v>
      </c>
      <c r="D44" s="15">
        <v>1</v>
      </c>
      <c r="E44" s="15">
        <v>0</v>
      </c>
      <c r="F44" s="15">
        <v>0</v>
      </c>
      <c r="G44" s="15">
        <v>15</v>
      </c>
      <c r="H44" s="15">
        <v>3.75</v>
      </c>
      <c r="I44" s="45"/>
      <c r="J44" s="45"/>
    </row>
    <row r="45" spans="2:10" s="2" customFormat="1" x14ac:dyDescent="0.25">
      <c r="B45" s="15">
        <v>17</v>
      </c>
      <c r="C45" s="44" t="s">
        <v>136</v>
      </c>
      <c r="D45" s="15" t="s">
        <v>130</v>
      </c>
      <c r="E45" s="15">
        <v>15</v>
      </c>
      <c r="F45" s="15">
        <v>3.75</v>
      </c>
      <c r="G45" s="15">
        <v>5</v>
      </c>
      <c r="H45" s="15">
        <v>1.25</v>
      </c>
      <c r="I45" s="45"/>
      <c r="J45" s="45"/>
    </row>
    <row r="46" spans="2:10" s="2" customFormat="1" x14ac:dyDescent="0.25">
      <c r="B46" s="15">
        <v>18</v>
      </c>
      <c r="C46" s="44" t="s">
        <v>137</v>
      </c>
      <c r="D46" s="15" t="s">
        <v>130</v>
      </c>
      <c r="E46" s="15">
        <v>15</v>
      </c>
      <c r="F46" s="15">
        <v>3.75</v>
      </c>
      <c r="G46" s="15">
        <v>5</v>
      </c>
      <c r="H46" s="15">
        <v>1.25</v>
      </c>
      <c r="I46" s="45"/>
      <c r="J46" s="45"/>
    </row>
    <row r="47" spans="2:10" s="2" customFormat="1" x14ac:dyDescent="0.25">
      <c r="B47" s="15">
        <v>19</v>
      </c>
      <c r="C47" s="44" t="s">
        <v>138</v>
      </c>
      <c r="D47" s="15" t="s">
        <v>130</v>
      </c>
      <c r="E47" s="15" t="s">
        <v>130</v>
      </c>
      <c r="F47" s="15">
        <v>0</v>
      </c>
      <c r="G47" s="15">
        <v>11</v>
      </c>
      <c r="H47" s="15">
        <v>2.75</v>
      </c>
      <c r="I47" s="45"/>
      <c r="J47" s="45"/>
    </row>
    <row r="48" spans="2:10" s="2" customFormat="1" x14ac:dyDescent="0.25">
      <c r="B48" s="15">
        <v>20</v>
      </c>
      <c r="C48" s="44" t="s">
        <v>139</v>
      </c>
      <c r="D48" s="15" t="s">
        <v>130</v>
      </c>
      <c r="E48" s="15" t="s">
        <v>130</v>
      </c>
      <c r="F48" s="15">
        <v>0</v>
      </c>
      <c r="G48" s="15" t="s">
        <v>130</v>
      </c>
      <c r="H48" s="15">
        <v>0</v>
      </c>
      <c r="I48" s="45"/>
      <c r="J48" s="45"/>
    </row>
    <row r="49" spans="1:57" s="2" customFormat="1" x14ac:dyDescent="0.25">
      <c r="B49" s="15">
        <v>21</v>
      </c>
      <c r="C49" s="44" t="s">
        <v>140</v>
      </c>
      <c r="D49" s="15" t="s">
        <v>130</v>
      </c>
      <c r="E49" s="15">
        <v>10</v>
      </c>
      <c r="F49" s="15">
        <v>2.5</v>
      </c>
      <c r="G49" s="15">
        <v>10</v>
      </c>
      <c r="H49" s="15">
        <v>2.5</v>
      </c>
      <c r="I49" s="45"/>
      <c r="J49" s="45"/>
    </row>
    <row r="50" spans="1:57" s="2" customFormat="1" x14ac:dyDescent="0.25">
      <c r="B50" s="15">
        <v>22</v>
      </c>
      <c r="C50" s="44" t="s">
        <v>66</v>
      </c>
      <c r="D50" s="15">
        <v>34</v>
      </c>
      <c r="E50" s="15" t="s">
        <v>130</v>
      </c>
      <c r="F50" s="15">
        <v>0</v>
      </c>
      <c r="G50" s="15" t="s">
        <v>130</v>
      </c>
      <c r="H50" s="15">
        <v>0</v>
      </c>
      <c r="I50" s="45"/>
      <c r="J50" s="45"/>
    </row>
    <row r="51" spans="1:57" s="2" customFormat="1" x14ac:dyDescent="0.25">
      <c r="B51" s="15">
        <v>23</v>
      </c>
      <c r="C51" s="44" t="s">
        <v>141</v>
      </c>
      <c r="D51" s="15">
        <v>0</v>
      </c>
      <c r="E51" s="15">
        <v>5</v>
      </c>
      <c r="F51" s="15">
        <v>1.25</v>
      </c>
      <c r="G51" s="15">
        <v>10</v>
      </c>
      <c r="H51" s="15">
        <v>2.5</v>
      </c>
      <c r="I51" s="45"/>
      <c r="J51" s="45"/>
    </row>
    <row r="52" spans="1:57" s="2" customFormat="1" x14ac:dyDescent="0.25">
      <c r="B52" s="15">
        <v>24</v>
      </c>
      <c r="C52" s="44" t="s">
        <v>142</v>
      </c>
      <c r="D52" s="15" t="s">
        <v>130</v>
      </c>
      <c r="E52" s="15">
        <v>10</v>
      </c>
      <c r="F52" s="15">
        <v>2.5</v>
      </c>
      <c r="G52" s="15" t="s">
        <v>130</v>
      </c>
      <c r="H52" s="15">
        <v>0</v>
      </c>
      <c r="I52" s="45"/>
      <c r="J52" s="45"/>
    </row>
    <row r="53" spans="1:57" s="2" customFormat="1" x14ac:dyDescent="0.25">
      <c r="B53" s="15">
        <v>25</v>
      </c>
      <c r="C53" s="44" t="s">
        <v>143</v>
      </c>
      <c r="D53" s="15" t="s">
        <v>130</v>
      </c>
      <c r="E53" s="15">
        <v>10</v>
      </c>
      <c r="F53" s="15">
        <v>2.5</v>
      </c>
      <c r="G53" s="15">
        <v>10</v>
      </c>
      <c r="H53" s="15">
        <v>2.5</v>
      </c>
      <c r="I53" s="45"/>
      <c r="J53" s="45"/>
    </row>
    <row r="54" spans="1:57" s="2" customFormat="1" x14ac:dyDescent="0.25">
      <c r="B54" s="15">
        <v>26</v>
      </c>
      <c r="C54" s="44" t="s">
        <v>67</v>
      </c>
      <c r="D54" s="15">
        <v>1554</v>
      </c>
      <c r="E54" s="15" t="s">
        <v>130</v>
      </c>
      <c r="F54" s="15">
        <v>0</v>
      </c>
      <c r="G54" s="15">
        <v>200</v>
      </c>
      <c r="H54" s="15">
        <v>20</v>
      </c>
      <c r="I54" s="45"/>
      <c r="J54" s="45"/>
    </row>
    <row r="55" spans="1:57" s="2" customFormat="1" x14ac:dyDescent="0.25">
      <c r="B55" s="15">
        <v>27</v>
      </c>
      <c r="C55" s="44" t="s">
        <v>144</v>
      </c>
      <c r="D55" s="15">
        <v>7</v>
      </c>
      <c r="E55" s="15">
        <v>0</v>
      </c>
      <c r="F55" s="15">
        <v>0</v>
      </c>
      <c r="G55" s="15">
        <v>5</v>
      </c>
      <c r="H55" s="15">
        <v>1.25</v>
      </c>
      <c r="I55" s="45"/>
      <c r="J55" s="45"/>
    </row>
    <row r="56" spans="1:57" s="2" customFormat="1" x14ac:dyDescent="0.25">
      <c r="B56" s="15">
        <v>28</v>
      </c>
      <c r="C56" s="44" t="s">
        <v>145</v>
      </c>
      <c r="D56" s="15">
        <v>14</v>
      </c>
      <c r="E56" s="15">
        <v>0</v>
      </c>
      <c r="F56" s="15">
        <v>0</v>
      </c>
      <c r="G56" s="15">
        <v>0</v>
      </c>
      <c r="H56" s="15">
        <v>0</v>
      </c>
      <c r="I56" s="45"/>
      <c r="J56" s="45"/>
    </row>
    <row r="57" spans="1:57" s="2" customFormat="1" x14ac:dyDescent="0.25">
      <c r="B57" s="15">
        <v>29</v>
      </c>
      <c r="C57" s="44" t="s">
        <v>146</v>
      </c>
      <c r="D57" s="15">
        <v>7</v>
      </c>
      <c r="E57" s="15">
        <v>0</v>
      </c>
      <c r="F57" s="15">
        <v>0</v>
      </c>
      <c r="G57" s="15">
        <v>10</v>
      </c>
      <c r="H57" s="15">
        <v>2.5</v>
      </c>
      <c r="I57" s="45"/>
      <c r="J57" s="45"/>
    </row>
    <row r="58" spans="1:57" s="1" customFormat="1" ht="23.25" customHeight="1" x14ac:dyDescent="0.25">
      <c r="A58" s="2"/>
      <c r="B58" s="14"/>
      <c r="C58" s="46" t="s">
        <v>68</v>
      </c>
      <c r="D58" s="34">
        <v>1651</v>
      </c>
      <c r="E58" s="34">
        <v>162</v>
      </c>
      <c r="F58" s="34">
        <v>40.5</v>
      </c>
      <c r="G58" s="34">
        <v>476</v>
      </c>
      <c r="H58" s="34">
        <v>84</v>
      </c>
      <c r="I58" s="34"/>
      <c r="J58" s="4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ht="12.75" customHeight="1" x14ac:dyDescent="0.25">
      <c r="B59" s="56" t="s">
        <v>70</v>
      </c>
      <c r="C59" s="57"/>
      <c r="D59" s="57"/>
      <c r="E59" s="57"/>
      <c r="F59" s="57"/>
      <c r="G59" s="57"/>
      <c r="H59" s="57"/>
      <c r="I59" s="57"/>
      <c r="J59" s="58"/>
    </row>
    <row r="60" spans="1:57" ht="12.75" customHeight="1" x14ac:dyDescent="0.25">
      <c r="B60" s="15">
        <v>1</v>
      </c>
      <c r="C60" s="48" t="s">
        <v>147</v>
      </c>
      <c r="D60" s="15">
        <v>28</v>
      </c>
      <c r="E60" s="15"/>
      <c r="F60" s="15"/>
      <c r="G60" s="15">
        <v>6</v>
      </c>
      <c r="H60" s="15">
        <v>0.6</v>
      </c>
      <c r="I60" s="5"/>
      <c r="J60" s="5"/>
    </row>
    <row r="61" spans="1:57" ht="12.75" customHeight="1" x14ac:dyDescent="0.25">
      <c r="B61" s="15">
        <v>2</v>
      </c>
      <c r="C61" s="48" t="s">
        <v>148</v>
      </c>
      <c r="D61" s="15"/>
      <c r="E61" s="15"/>
      <c r="F61" s="15"/>
      <c r="G61" s="15">
        <v>25</v>
      </c>
      <c r="H61" s="15">
        <v>2</v>
      </c>
      <c r="I61" s="5"/>
      <c r="J61" s="5"/>
    </row>
    <row r="62" spans="1:57" ht="12.75" customHeight="1" x14ac:dyDescent="0.25">
      <c r="B62" s="15">
        <v>3</v>
      </c>
      <c r="C62" s="48" t="s">
        <v>149</v>
      </c>
      <c r="D62" s="15"/>
      <c r="E62" s="15"/>
      <c r="F62" s="15"/>
      <c r="G62" s="15">
        <v>10</v>
      </c>
      <c r="H62" s="15">
        <v>1.44</v>
      </c>
      <c r="I62" s="5"/>
      <c r="J62" s="5"/>
    </row>
    <row r="63" spans="1:57" ht="12.75" customHeight="1" x14ac:dyDescent="0.25">
      <c r="B63" s="15">
        <v>7</v>
      </c>
      <c r="C63" s="48" t="s">
        <v>150</v>
      </c>
      <c r="D63" s="15">
        <v>350</v>
      </c>
      <c r="E63" s="15"/>
      <c r="F63" s="15"/>
      <c r="G63" s="15"/>
      <c r="H63" s="15"/>
      <c r="I63" s="5"/>
      <c r="J63" s="5"/>
    </row>
    <row r="64" spans="1:57" ht="12.75" customHeight="1" x14ac:dyDescent="0.25">
      <c r="B64" s="15">
        <v>8</v>
      </c>
      <c r="C64" s="48" t="s">
        <v>59</v>
      </c>
      <c r="D64" s="15">
        <v>3</v>
      </c>
      <c r="E64" s="15"/>
      <c r="F64" s="15"/>
      <c r="G64" s="15"/>
      <c r="H64" s="15"/>
      <c r="I64" s="5"/>
      <c r="J64" s="5"/>
    </row>
    <row r="65" spans="1:57" s="1" customFormat="1" ht="27" customHeight="1" x14ac:dyDescent="0.25">
      <c r="A65" s="2"/>
      <c r="B65" s="9"/>
      <c r="C65" s="27" t="s">
        <v>69</v>
      </c>
      <c r="D65" s="28">
        <f>D64+D63+D62+D61+D60</f>
        <v>381</v>
      </c>
      <c r="E65" s="28"/>
      <c r="F65" s="28"/>
      <c r="G65" s="28">
        <f t="shared" ref="G65:H65" si="1">G64+G63+G62+G61+G60</f>
        <v>41</v>
      </c>
      <c r="H65" s="28">
        <f t="shared" si="1"/>
        <v>4.04</v>
      </c>
      <c r="I65" s="28"/>
      <c r="J65" s="1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ht="12.75" customHeight="1" x14ac:dyDescent="0.25">
      <c r="B66" s="56" t="s">
        <v>71</v>
      </c>
      <c r="C66" s="57"/>
      <c r="D66" s="57"/>
      <c r="E66" s="57"/>
      <c r="F66" s="57"/>
      <c r="G66" s="57"/>
      <c r="H66" s="57"/>
      <c r="I66" s="57"/>
      <c r="J66" s="58"/>
    </row>
    <row r="67" spans="1:57" s="21" customFormat="1" ht="12.75" customHeight="1" x14ac:dyDescent="0.25">
      <c r="A67" s="19"/>
      <c r="B67" s="9">
        <v>1</v>
      </c>
      <c r="C67" s="10" t="s">
        <v>72</v>
      </c>
      <c r="D67" s="9">
        <v>120</v>
      </c>
      <c r="E67" s="20"/>
      <c r="F67" s="20"/>
      <c r="G67" s="20">
        <v>69</v>
      </c>
      <c r="H67" s="20">
        <v>10.5</v>
      </c>
      <c r="I67" s="20">
        <v>6</v>
      </c>
      <c r="J67" s="20">
        <v>1.42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s="21" customFormat="1" ht="12.75" customHeight="1" x14ac:dyDescent="0.25">
      <c r="A68" s="19"/>
      <c r="B68" s="9"/>
      <c r="C68" s="10" t="s">
        <v>151</v>
      </c>
      <c r="D68" s="9">
        <v>0</v>
      </c>
      <c r="E68" s="20"/>
      <c r="F68" s="20"/>
      <c r="G68" s="20">
        <v>80</v>
      </c>
      <c r="H68" s="20">
        <v>8</v>
      </c>
      <c r="I68" s="20"/>
      <c r="J68" s="20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s="1" customFormat="1" ht="15.75" customHeight="1" x14ac:dyDescent="0.25">
      <c r="A69" s="2"/>
      <c r="B69" s="49"/>
      <c r="C69" s="11" t="s">
        <v>68</v>
      </c>
      <c r="D69" s="14">
        <f>D68+D67</f>
        <v>120</v>
      </c>
      <c r="E69" s="14"/>
      <c r="F69" s="14"/>
      <c r="G69" s="14">
        <f t="shared" ref="G69:J69" si="2">G68+G67</f>
        <v>149</v>
      </c>
      <c r="H69" s="14">
        <f t="shared" si="2"/>
        <v>18.5</v>
      </c>
      <c r="I69" s="14">
        <f t="shared" si="2"/>
        <v>6</v>
      </c>
      <c r="J69" s="14">
        <f t="shared" si="2"/>
        <v>1.42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ht="12.75" customHeight="1" x14ac:dyDescent="0.25">
      <c r="B70" s="56" t="s">
        <v>73</v>
      </c>
      <c r="C70" s="57"/>
      <c r="D70" s="57"/>
      <c r="E70" s="57"/>
      <c r="F70" s="57"/>
      <c r="G70" s="57"/>
      <c r="H70" s="57"/>
      <c r="I70" s="57"/>
      <c r="J70" s="58"/>
    </row>
    <row r="71" spans="1:57" ht="12.75" customHeight="1" x14ac:dyDescent="0.25">
      <c r="B71" s="9">
        <v>1</v>
      </c>
      <c r="C71" s="10" t="s">
        <v>74</v>
      </c>
      <c r="D71" s="9">
        <v>131</v>
      </c>
      <c r="E71" s="17"/>
      <c r="F71" s="17"/>
      <c r="G71" s="17"/>
      <c r="H71" s="17"/>
      <c r="I71" s="17"/>
      <c r="J71" s="17"/>
    </row>
    <row r="72" spans="1:57" ht="12.75" customHeight="1" x14ac:dyDescent="0.25">
      <c r="B72" s="9">
        <v>2</v>
      </c>
      <c r="C72" s="10" t="s">
        <v>75</v>
      </c>
      <c r="D72" s="9">
        <v>5</v>
      </c>
      <c r="E72" s="17"/>
      <c r="F72" s="17"/>
      <c r="G72" s="17"/>
      <c r="H72" s="17"/>
      <c r="I72" s="17"/>
      <c r="J72" s="17"/>
    </row>
    <row r="73" spans="1:57" ht="12.75" customHeight="1" x14ac:dyDescent="0.25">
      <c r="B73" s="9">
        <v>3</v>
      </c>
      <c r="C73" s="10" t="s">
        <v>76</v>
      </c>
      <c r="D73" s="9">
        <v>11</v>
      </c>
      <c r="E73" s="17"/>
      <c r="F73" s="17"/>
      <c r="G73" s="17"/>
      <c r="H73" s="17"/>
      <c r="I73" s="17"/>
      <c r="J73" s="17"/>
    </row>
    <row r="74" spans="1:57" ht="12.75" customHeight="1" x14ac:dyDescent="0.25">
      <c r="B74" s="9">
        <v>4</v>
      </c>
      <c r="C74" s="10" t="s">
        <v>77</v>
      </c>
      <c r="D74" s="9">
        <v>3</v>
      </c>
      <c r="E74" s="17"/>
      <c r="F74" s="17"/>
      <c r="G74" s="17"/>
      <c r="H74" s="17"/>
      <c r="I74" s="17"/>
      <c r="J74" s="17"/>
    </row>
    <row r="75" spans="1:57" ht="12.75" customHeight="1" x14ac:dyDescent="0.25">
      <c r="B75" s="9">
        <v>5</v>
      </c>
      <c r="C75" s="10" t="s">
        <v>78</v>
      </c>
      <c r="D75" s="9">
        <v>1</v>
      </c>
      <c r="E75" s="17"/>
      <c r="F75" s="17"/>
      <c r="G75" s="17"/>
      <c r="H75" s="17"/>
      <c r="I75" s="17"/>
      <c r="J75" s="17"/>
    </row>
    <row r="76" spans="1:57" ht="12.75" customHeight="1" x14ac:dyDescent="0.25">
      <c r="B76" s="9">
        <v>6</v>
      </c>
      <c r="C76" s="10" t="s">
        <v>8</v>
      </c>
      <c r="D76" s="9">
        <v>7</v>
      </c>
      <c r="E76" s="17"/>
      <c r="F76" s="17"/>
      <c r="G76" s="17"/>
      <c r="H76" s="17"/>
      <c r="I76" s="17"/>
      <c r="J76" s="17"/>
    </row>
    <row r="77" spans="1:57" ht="12.75" customHeight="1" x14ac:dyDescent="0.25">
      <c r="B77" s="9">
        <v>7</v>
      </c>
      <c r="C77" s="10" t="s">
        <v>79</v>
      </c>
      <c r="D77" s="9">
        <v>11</v>
      </c>
      <c r="E77" s="17"/>
      <c r="F77" s="17"/>
      <c r="G77" s="17"/>
      <c r="H77" s="17"/>
      <c r="I77" s="17"/>
      <c r="J77" s="17"/>
    </row>
    <row r="78" spans="1:57" ht="12.75" customHeight="1" x14ac:dyDescent="0.25">
      <c r="B78" s="9">
        <v>8</v>
      </c>
      <c r="C78" s="10" t="s">
        <v>80</v>
      </c>
      <c r="D78" s="9">
        <v>337</v>
      </c>
      <c r="E78" s="17"/>
      <c r="F78" s="17"/>
      <c r="G78" s="17"/>
      <c r="H78" s="17"/>
      <c r="I78" s="17"/>
      <c r="J78" s="17"/>
    </row>
    <row r="79" spans="1:57" ht="12.75" customHeight="1" x14ac:dyDescent="0.25">
      <c r="B79" s="9">
        <v>9</v>
      </c>
      <c r="C79" s="10" t="s">
        <v>81</v>
      </c>
      <c r="D79" s="9">
        <v>531</v>
      </c>
      <c r="E79" s="17"/>
      <c r="F79" s="17"/>
      <c r="G79" s="20">
        <v>111</v>
      </c>
      <c r="H79" s="20">
        <v>11.1</v>
      </c>
      <c r="I79" s="17"/>
      <c r="J79" s="17"/>
    </row>
    <row r="80" spans="1:57" ht="12.75" customHeight="1" x14ac:dyDescent="0.25">
      <c r="B80" s="9">
        <v>10</v>
      </c>
      <c r="C80" s="10" t="s">
        <v>82</v>
      </c>
      <c r="D80" s="9">
        <v>141</v>
      </c>
      <c r="E80" s="17"/>
      <c r="F80" s="17"/>
      <c r="G80" s="20"/>
      <c r="H80" s="20"/>
      <c r="I80" s="17"/>
      <c r="J80" s="17"/>
    </row>
    <row r="81" spans="1:57" ht="12.75" customHeight="1" x14ac:dyDescent="0.25">
      <c r="B81" s="9">
        <v>11</v>
      </c>
      <c r="C81" s="10" t="s">
        <v>83</v>
      </c>
      <c r="D81" s="9">
        <v>11</v>
      </c>
      <c r="E81" s="17"/>
      <c r="F81" s="17"/>
      <c r="G81" s="20"/>
      <c r="H81" s="20"/>
      <c r="I81" s="17"/>
      <c r="J81" s="17"/>
    </row>
    <row r="82" spans="1:57" ht="12.75" customHeight="1" x14ac:dyDescent="0.25">
      <c r="B82" s="9">
        <v>12</v>
      </c>
      <c r="C82" s="10" t="s">
        <v>84</v>
      </c>
      <c r="D82" s="9">
        <v>28</v>
      </c>
      <c r="E82" s="17"/>
      <c r="F82" s="17"/>
      <c r="G82" s="20"/>
      <c r="H82" s="20"/>
      <c r="I82" s="17"/>
      <c r="J82" s="17"/>
    </row>
    <row r="83" spans="1:57" ht="12.75" customHeight="1" x14ac:dyDescent="0.25">
      <c r="B83" s="9">
        <v>13</v>
      </c>
      <c r="C83" s="10" t="s">
        <v>85</v>
      </c>
      <c r="D83" s="9">
        <v>6</v>
      </c>
      <c r="E83" s="17"/>
      <c r="F83" s="17"/>
      <c r="G83" s="20"/>
      <c r="H83" s="20"/>
      <c r="I83" s="17"/>
      <c r="J83" s="17"/>
    </row>
    <row r="84" spans="1:57" ht="12.75" customHeight="1" x14ac:dyDescent="0.25">
      <c r="B84" s="9">
        <v>14</v>
      </c>
      <c r="C84" s="10" t="s">
        <v>86</v>
      </c>
      <c r="D84" s="9">
        <v>24</v>
      </c>
      <c r="E84" s="17"/>
      <c r="F84" s="17"/>
      <c r="G84" s="20"/>
      <c r="H84" s="20"/>
      <c r="I84" s="17"/>
      <c r="J84" s="17"/>
    </row>
    <row r="85" spans="1:57" ht="12.75" customHeight="1" x14ac:dyDescent="0.25">
      <c r="B85" s="9">
        <v>15</v>
      </c>
      <c r="C85" s="10" t="s">
        <v>87</v>
      </c>
      <c r="D85" s="9">
        <v>114</v>
      </c>
      <c r="E85" s="17"/>
      <c r="F85" s="17"/>
      <c r="G85" s="20"/>
      <c r="H85" s="20"/>
      <c r="I85" s="17"/>
      <c r="J85" s="17"/>
    </row>
    <row r="86" spans="1:57" ht="12.75" customHeight="1" x14ac:dyDescent="0.25">
      <c r="B86" s="9">
        <v>16</v>
      </c>
      <c r="C86" s="10" t="s">
        <v>97</v>
      </c>
      <c r="D86" s="9">
        <v>99</v>
      </c>
      <c r="E86" s="17"/>
      <c r="F86" s="17"/>
      <c r="G86" s="20"/>
      <c r="H86" s="20"/>
      <c r="I86" s="17"/>
      <c r="J86" s="17"/>
    </row>
    <row r="87" spans="1:57" ht="12.75" customHeight="1" x14ac:dyDescent="0.25">
      <c r="B87" s="9">
        <v>17</v>
      </c>
      <c r="C87" s="10" t="s">
        <v>98</v>
      </c>
      <c r="D87" s="9">
        <v>11</v>
      </c>
      <c r="E87" s="17"/>
      <c r="F87" s="17"/>
      <c r="G87" s="20"/>
      <c r="H87" s="20"/>
      <c r="I87" s="17"/>
      <c r="J87" s="17"/>
    </row>
    <row r="88" spans="1:57" ht="12.75" customHeight="1" x14ac:dyDescent="0.25">
      <c r="B88" s="9">
        <v>18</v>
      </c>
      <c r="C88" s="10" t="s">
        <v>99</v>
      </c>
      <c r="D88" s="9">
        <v>18</v>
      </c>
      <c r="E88" s="17"/>
      <c r="F88" s="17"/>
      <c r="G88" s="20"/>
      <c r="H88" s="20"/>
      <c r="I88" s="17"/>
      <c r="J88" s="17"/>
    </row>
    <row r="89" spans="1:57" ht="12.75" customHeight="1" x14ac:dyDescent="0.25">
      <c r="B89" s="9">
        <v>19</v>
      </c>
      <c r="C89" s="10" t="s">
        <v>88</v>
      </c>
      <c r="D89" s="9">
        <v>3930</v>
      </c>
      <c r="E89" s="17"/>
      <c r="F89" s="17"/>
      <c r="G89" s="20">
        <v>162</v>
      </c>
      <c r="H89" s="20">
        <v>16.2</v>
      </c>
      <c r="I89" s="17"/>
      <c r="J89" s="17"/>
    </row>
    <row r="90" spans="1:57" s="1" customFormat="1" ht="18.75" customHeight="1" x14ac:dyDescent="0.25">
      <c r="A90" s="2"/>
      <c r="B90" s="9"/>
      <c r="C90" s="27" t="s">
        <v>69</v>
      </c>
      <c r="D90" s="28">
        <f>D89+D88+D87+D86+D85+D84+D83+D82+D81+D80+D79+D78+D77+D76+D75+D74+D73+D72+D71</f>
        <v>5419</v>
      </c>
      <c r="E90" s="36"/>
      <c r="F90" s="36"/>
      <c r="G90" s="50">
        <f>G89+G79</f>
        <v>273</v>
      </c>
      <c r="H90" s="50">
        <f>H89+H79</f>
        <v>27.299999999999997</v>
      </c>
      <c r="I90" s="36"/>
      <c r="J90" s="1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:57" ht="12.75" customHeight="1" x14ac:dyDescent="0.25">
      <c r="B91" s="56" t="s">
        <v>89</v>
      </c>
      <c r="C91" s="57"/>
      <c r="D91" s="57"/>
      <c r="E91" s="57"/>
      <c r="F91" s="57"/>
      <c r="G91" s="57"/>
      <c r="H91" s="57"/>
      <c r="I91" s="57"/>
      <c r="J91" s="58"/>
    </row>
    <row r="92" spans="1:57" s="22" customFormat="1" ht="12.75" customHeight="1" x14ac:dyDescent="0.2">
      <c r="A92" s="13"/>
      <c r="B92" s="9">
        <v>1</v>
      </c>
      <c r="C92" s="42" t="s">
        <v>152</v>
      </c>
      <c r="D92" s="4">
        <v>354</v>
      </c>
      <c r="E92" s="4" t="s">
        <v>153</v>
      </c>
      <c r="F92" s="4" t="s">
        <v>154</v>
      </c>
      <c r="G92" s="4" t="s">
        <v>155</v>
      </c>
      <c r="H92" s="4" t="s">
        <v>156</v>
      </c>
      <c r="I92" s="8"/>
      <c r="J92" s="8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spans="1:57" s="55" customFormat="1" ht="20.25" customHeight="1" x14ac:dyDescent="0.25">
      <c r="A93" s="23"/>
      <c r="B93" s="51"/>
      <c r="C93" s="46" t="s">
        <v>69</v>
      </c>
      <c r="D93" s="34">
        <f>D92</f>
        <v>354</v>
      </c>
      <c r="E93" s="34" t="str">
        <f t="shared" ref="E93:H93" si="3">E92</f>
        <v> 44</v>
      </c>
      <c r="F93" s="34" t="str">
        <f t="shared" si="3"/>
        <v> 4,4</v>
      </c>
      <c r="G93" s="34" t="str">
        <f t="shared" si="3"/>
        <v> 15</v>
      </c>
      <c r="H93" s="34" t="str">
        <f t="shared" si="3"/>
        <v> 1,5</v>
      </c>
      <c r="I93" s="24"/>
      <c r="J93" s="24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2.75" customHeight="1" x14ac:dyDescent="0.25">
      <c r="B94" s="56" t="s">
        <v>90</v>
      </c>
      <c r="C94" s="69"/>
      <c r="D94" s="69"/>
      <c r="E94" s="69"/>
      <c r="F94" s="69"/>
      <c r="G94" s="69"/>
      <c r="H94" s="69"/>
      <c r="I94" s="69"/>
      <c r="J94" s="70"/>
    </row>
    <row r="95" spans="1:57" ht="12.75" customHeight="1" x14ac:dyDescent="0.25">
      <c r="B95" s="26">
        <v>1</v>
      </c>
      <c r="C95" s="42" t="s">
        <v>92</v>
      </c>
      <c r="D95" s="4">
        <v>124</v>
      </c>
      <c r="E95" s="4"/>
      <c r="F95" s="4"/>
      <c r="G95" s="4">
        <v>70</v>
      </c>
      <c r="H95" s="4">
        <v>7</v>
      </c>
      <c r="I95" s="4"/>
      <c r="J95" s="4"/>
    </row>
    <row r="96" spans="1:57" ht="12.75" customHeight="1" x14ac:dyDescent="0.25">
      <c r="B96" s="26">
        <v>2</v>
      </c>
      <c r="C96" s="42" t="s">
        <v>157</v>
      </c>
      <c r="D96" s="4">
        <v>26</v>
      </c>
      <c r="E96" s="4"/>
      <c r="F96" s="4"/>
      <c r="G96" s="4"/>
      <c r="H96" s="4"/>
      <c r="I96" s="4"/>
      <c r="J96" s="4"/>
    </row>
    <row r="97" spans="1:57" ht="12.75" customHeight="1" x14ac:dyDescent="0.25">
      <c r="B97" s="26">
        <v>3</v>
      </c>
      <c r="C97" s="42" t="s">
        <v>158</v>
      </c>
      <c r="D97" s="4">
        <v>6</v>
      </c>
      <c r="E97" s="4"/>
      <c r="F97" s="4"/>
      <c r="G97" s="4"/>
      <c r="H97" s="4"/>
      <c r="I97" s="4"/>
      <c r="J97" s="4"/>
    </row>
    <row r="98" spans="1:57" ht="12.75" customHeight="1" x14ac:dyDescent="0.25">
      <c r="B98" s="26">
        <v>4</v>
      </c>
      <c r="C98" s="42" t="s">
        <v>46</v>
      </c>
      <c r="D98" s="4">
        <v>247</v>
      </c>
      <c r="E98" s="4"/>
      <c r="F98" s="4"/>
      <c r="G98" s="4">
        <v>67</v>
      </c>
      <c r="H98" s="4">
        <v>6.7</v>
      </c>
      <c r="I98" s="4"/>
      <c r="J98" s="4"/>
    </row>
    <row r="99" spans="1:57" ht="12.75" customHeight="1" x14ac:dyDescent="0.25">
      <c r="B99" s="26">
        <v>5</v>
      </c>
      <c r="C99" s="42" t="s">
        <v>93</v>
      </c>
      <c r="D99" s="4">
        <v>28</v>
      </c>
      <c r="E99" s="4"/>
      <c r="F99" s="4"/>
      <c r="G99" s="4">
        <v>15</v>
      </c>
      <c r="H99" s="4">
        <v>1.5</v>
      </c>
      <c r="I99" s="4"/>
      <c r="J99" s="4"/>
    </row>
    <row r="100" spans="1:57" ht="12.75" customHeight="1" x14ac:dyDescent="0.25">
      <c r="B100" s="26">
        <v>6</v>
      </c>
      <c r="C100" s="42" t="s">
        <v>159</v>
      </c>
      <c r="D100" s="4">
        <v>46</v>
      </c>
      <c r="E100" s="4"/>
      <c r="F100" s="4"/>
      <c r="G100" s="4"/>
      <c r="H100" s="4"/>
      <c r="I100" s="4"/>
      <c r="J100" s="4"/>
    </row>
    <row r="101" spans="1:57" ht="12.75" customHeight="1" x14ac:dyDescent="0.25">
      <c r="B101" s="26">
        <v>7</v>
      </c>
      <c r="C101" s="42" t="s">
        <v>91</v>
      </c>
      <c r="D101" s="4">
        <v>442</v>
      </c>
      <c r="E101" s="4"/>
      <c r="F101" s="4"/>
      <c r="G101" s="4">
        <v>248</v>
      </c>
      <c r="H101" s="4">
        <v>24.8</v>
      </c>
      <c r="I101" s="4"/>
      <c r="J101" s="4"/>
    </row>
    <row r="102" spans="1:57" ht="12.75" customHeight="1" x14ac:dyDescent="0.25">
      <c r="B102" s="26">
        <v>8</v>
      </c>
      <c r="C102" s="42" t="s">
        <v>160</v>
      </c>
      <c r="D102" s="4">
        <v>1</v>
      </c>
      <c r="E102" s="4"/>
      <c r="F102" s="4"/>
      <c r="G102" s="4"/>
      <c r="H102" s="4"/>
      <c r="I102" s="4"/>
      <c r="J102" s="4"/>
    </row>
    <row r="103" spans="1:57" ht="12.75" customHeight="1" x14ac:dyDescent="0.25">
      <c r="B103" s="26">
        <v>9</v>
      </c>
      <c r="C103" s="42" t="s">
        <v>100</v>
      </c>
      <c r="D103" s="4">
        <v>7</v>
      </c>
      <c r="E103" s="4"/>
      <c r="F103" s="4"/>
      <c r="G103" s="4"/>
      <c r="H103" s="4"/>
      <c r="I103" s="4"/>
      <c r="J103" s="4"/>
    </row>
    <row r="104" spans="1:57" ht="12.75" customHeight="1" x14ac:dyDescent="0.25">
      <c r="B104" s="26">
        <v>10</v>
      </c>
      <c r="C104" s="42" t="s">
        <v>161</v>
      </c>
      <c r="D104" s="4">
        <v>1</v>
      </c>
      <c r="E104" s="4"/>
      <c r="F104" s="4"/>
      <c r="G104" s="4">
        <v>15</v>
      </c>
      <c r="H104" s="4">
        <v>1.5</v>
      </c>
      <c r="I104" s="4"/>
      <c r="J104" s="4"/>
    </row>
    <row r="105" spans="1:57" ht="12.75" customHeight="1" x14ac:dyDescent="0.25">
      <c r="B105" s="26">
        <v>11</v>
      </c>
      <c r="C105" s="42" t="s">
        <v>162</v>
      </c>
      <c r="D105" s="4">
        <v>7</v>
      </c>
      <c r="E105" s="4"/>
      <c r="F105" s="4"/>
      <c r="G105" s="4"/>
      <c r="H105" s="4"/>
      <c r="I105" s="4"/>
      <c r="J105" s="4"/>
    </row>
    <row r="106" spans="1:57" ht="12.75" customHeight="1" x14ac:dyDescent="0.25">
      <c r="B106" s="26">
        <v>12</v>
      </c>
      <c r="C106" s="42" t="s">
        <v>101</v>
      </c>
      <c r="D106" s="4">
        <v>1</v>
      </c>
      <c r="E106" s="4"/>
      <c r="F106" s="4"/>
      <c r="G106" s="4"/>
      <c r="H106" s="4"/>
      <c r="I106" s="4"/>
      <c r="J106" s="4"/>
    </row>
    <row r="107" spans="1:57" ht="12.75" customHeight="1" x14ac:dyDescent="0.25">
      <c r="B107" s="26">
        <v>13</v>
      </c>
      <c r="C107" s="42" t="s">
        <v>163</v>
      </c>
      <c r="D107" s="4">
        <v>2</v>
      </c>
      <c r="E107" s="4"/>
      <c r="F107" s="4"/>
      <c r="G107" s="4"/>
      <c r="H107" s="4"/>
      <c r="I107" s="4"/>
      <c r="J107" s="4"/>
    </row>
    <row r="108" spans="1:57" ht="12.75" customHeight="1" x14ac:dyDescent="0.25">
      <c r="B108" s="26">
        <v>14</v>
      </c>
      <c r="C108" s="42" t="s">
        <v>164</v>
      </c>
      <c r="D108" s="4">
        <v>1</v>
      </c>
      <c r="E108" s="4"/>
      <c r="F108" s="4"/>
      <c r="G108" s="4"/>
      <c r="H108" s="4"/>
      <c r="I108" s="4"/>
      <c r="J108" s="4"/>
    </row>
    <row r="109" spans="1:57" s="1" customFormat="1" ht="20.25" customHeight="1" x14ac:dyDescent="0.25">
      <c r="A109" s="2"/>
      <c r="B109" s="8"/>
      <c r="C109" s="27" t="s">
        <v>68</v>
      </c>
      <c r="D109" s="28">
        <f>D108+D107+D106+D105+D104+D103+D102+D101+D100+D99+D98+D97+D96+D95</f>
        <v>939</v>
      </c>
      <c r="E109" s="28"/>
      <c r="F109" s="28"/>
      <c r="G109" s="28">
        <f t="shared" ref="E109:H109" si="4">G108+G107+G106+G105+G104+G103+G102+G101+G100+G99+G98+G97+G96+G95</f>
        <v>415</v>
      </c>
      <c r="H109" s="28">
        <f t="shared" si="4"/>
        <v>41.5</v>
      </c>
      <c r="I109" s="29"/>
      <c r="J109" s="2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:57" ht="24.75" customHeight="1" x14ac:dyDescent="0.25">
      <c r="B110" s="7" t="s">
        <v>6</v>
      </c>
      <c r="C110" s="64" t="s">
        <v>7</v>
      </c>
      <c r="D110" s="65"/>
      <c r="E110" s="65"/>
      <c r="F110" s="65"/>
      <c r="G110" s="65"/>
      <c r="H110" s="65"/>
      <c r="I110" s="65"/>
      <c r="J110" s="66"/>
    </row>
    <row r="111" spans="1:57" ht="20.25" customHeight="1" x14ac:dyDescent="0.25">
      <c r="B111" s="30">
        <v>1</v>
      </c>
      <c r="C111" s="52" t="s">
        <v>165</v>
      </c>
      <c r="D111" s="4">
        <v>1034</v>
      </c>
      <c r="E111" s="4">
        <v>0</v>
      </c>
      <c r="F111" s="4">
        <v>0</v>
      </c>
      <c r="G111" s="4">
        <v>714</v>
      </c>
      <c r="H111" s="4">
        <v>71.400000000000006</v>
      </c>
      <c r="I111" s="5"/>
      <c r="J111" s="5"/>
    </row>
    <row r="112" spans="1:57" ht="16.5" customHeight="1" x14ac:dyDescent="0.25">
      <c r="B112" s="30">
        <v>2</v>
      </c>
      <c r="C112" s="52" t="s">
        <v>166</v>
      </c>
      <c r="D112" s="4">
        <v>4</v>
      </c>
      <c r="E112" s="4">
        <v>8</v>
      </c>
      <c r="F112" s="4">
        <v>0.8</v>
      </c>
      <c r="G112" s="4">
        <v>8</v>
      </c>
      <c r="H112" s="4">
        <v>0.8</v>
      </c>
      <c r="I112" s="5"/>
      <c r="J112" s="5"/>
    </row>
    <row r="113" spans="1:57" ht="14.25" customHeight="1" x14ac:dyDescent="0.25">
      <c r="B113" s="30">
        <v>3</v>
      </c>
      <c r="C113" s="52" t="s">
        <v>167</v>
      </c>
      <c r="D113" s="4">
        <v>1</v>
      </c>
      <c r="E113" s="4"/>
      <c r="F113" s="4">
        <v>0</v>
      </c>
      <c r="G113" s="4">
        <v>20</v>
      </c>
      <c r="H113" s="4">
        <v>2</v>
      </c>
      <c r="I113" s="5"/>
      <c r="J113" s="5"/>
    </row>
    <row r="114" spans="1:57" ht="14.25" customHeight="1" x14ac:dyDescent="0.25">
      <c r="B114" s="30">
        <v>4</v>
      </c>
      <c r="C114" s="52" t="s">
        <v>168</v>
      </c>
      <c r="D114" s="4">
        <v>32</v>
      </c>
      <c r="E114" s="4">
        <v>0</v>
      </c>
      <c r="F114" s="4">
        <v>0</v>
      </c>
      <c r="G114" s="4">
        <v>0</v>
      </c>
      <c r="H114" s="4">
        <v>0</v>
      </c>
      <c r="I114" s="5"/>
      <c r="J114" s="5"/>
    </row>
    <row r="115" spans="1:57" ht="17.25" customHeight="1" x14ac:dyDescent="0.25">
      <c r="B115" s="30">
        <v>5</v>
      </c>
      <c r="C115" s="52" t="s">
        <v>169</v>
      </c>
      <c r="D115" s="4">
        <v>28</v>
      </c>
      <c r="E115" s="4">
        <v>0</v>
      </c>
      <c r="F115" s="4">
        <v>0</v>
      </c>
      <c r="G115" s="4">
        <v>0</v>
      </c>
      <c r="H115" s="4">
        <v>0</v>
      </c>
      <c r="I115" s="5"/>
      <c r="J115" s="5"/>
    </row>
    <row r="116" spans="1:57" ht="18" customHeight="1" x14ac:dyDescent="0.25">
      <c r="B116" s="30">
        <v>6</v>
      </c>
      <c r="C116" s="52" t="s">
        <v>170</v>
      </c>
      <c r="D116" s="4">
        <v>2</v>
      </c>
      <c r="E116" s="4">
        <v>7</v>
      </c>
      <c r="F116" s="4">
        <v>0.7</v>
      </c>
      <c r="G116" s="4">
        <v>0</v>
      </c>
      <c r="H116" s="4">
        <v>0</v>
      </c>
      <c r="I116" s="5"/>
      <c r="J116" s="5"/>
    </row>
    <row r="117" spans="1:57" ht="16.5" customHeight="1" x14ac:dyDescent="0.25">
      <c r="B117" s="30">
        <v>7</v>
      </c>
      <c r="C117" s="52" t="s">
        <v>171</v>
      </c>
      <c r="D117" s="4">
        <v>166</v>
      </c>
      <c r="E117" s="4">
        <v>0</v>
      </c>
      <c r="F117" s="4">
        <v>0</v>
      </c>
      <c r="G117" s="4">
        <v>0</v>
      </c>
      <c r="H117" s="4">
        <v>0</v>
      </c>
      <c r="I117" s="5"/>
      <c r="J117" s="5"/>
    </row>
    <row r="118" spans="1:57" ht="16.5" customHeight="1" x14ac:dyDescent="0.25">
      <c r="B118" s="30">
        <v>8</v>
      </c>
      <c r="C118" s="52" t="s">
        <v>172</v>
      </c>
      <c r="D118" s="4">
        <v>319</v>
      </c>
      <c r="E118" s="4">
        <v>10</v>
      </c>
      <c r="F118" s="4">
        <v>1</v>
      </c>
      <c r="G118" s="4">
        <v>37</v>
      </c>
      <c r="H118" s="4">
        <v>3.7</v>
      </c>
      <c r="I118" s="5"/>
      <c r="J118" s="5"/>
    </row>
    <row r="119" spans="1:57" ht="13.5" customHeight="1" x14ac:dyDescent="0.25">
      <c r="B119" s="30">
        <v>9</v>
      </c>
      <c r="C119" s="52" t="s">
        <v>173</v>
      </c>
      <c r="D119" s="4">
        <v>92</v>
      </c>
      <c r="E119" s="4">
        <v>0</v>
      </c>
      <c r="F119" s="4">
        <v>0</v>
      </c>
      <c r="G119" s="4">
        <v>13</v>
      </c>
      <c r="H119" s="4">
        <v>1.3</v>
      </c>
      <c r="I119" s="5"/>
      <c r="J119" s="5"/>
    </row>
    <row r="120" spans="1:57" ht="13.5" customHeight="1" x14ac:dyDescent="0.25">
      <c r="B120" s="30">
        <v>10</v>
      </c>
      <c r="C120" s="52" t="s">
        <v>174</v>
      </c>
      <c r="D120" s="4">
        <v>4600</v>
      </c>
      <c r="E120" s="4">
        <v>243</v>
      </c>
      <c r="F120" s="4">
        <v>24.3</v>
      </c>
      <c r="G120" s="4">
        <v>158</v>
      </c>
      <c r="H120" s="4">
        <v>15.8</v>
      </c>
      <c r="I120" s="5"/>
      <c r="J120" s="5"/>
    </row>
    <row r="121" spans="1:57" s="1" customFormat="1" x14ac:dyDescent="0.25">
      <c r="A121" s="2"/>
      <c r="B121" s="30"/>
      <c r="C121" s="41" t="s">
        <v>68</v>
      </c>
      <c r="D121" s="4">
        <v>6278</v>
      </c>
      <c r="E121" s="4">
        <v>268</v>
      </c>
      <c r="F121" s="4">
        <v>26.8</v>
      </c>
      <c r="G121" s="4">
        <v>950</v>
      </c>
      <c r="H121" s="4">
        <v>95</v>
      </c>
      <c r="I121" s="7"/>
      <c r="J121" s="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1:57" x14ac:dyDescent="0.25">
      <c r="B122" s="7" t="s">
        <v>10</v>
      </c>
      <c r="C122" s="61" t="s">
        <v>11</v>
      </c>
      <c r="D122" s="62"/>
      <c r="E122" s="62"/>
      <c r="F122" s="62"/>
      <c r="G122" s="62"/>
      <c r="H122" s="62"/>
      <c r="I122" s="62"/>
      <c r="J122" s="63"/>
    </row>
    <row r="123" spans="1:57" s="2" customFormat="1" x14ac:dyDescent="0.25">
      <c r="B123" s="5">
        <v>1</v>
      </c>
      <c r="C123" s="6" t="s">
        <v>12</v>
      </c>
      <c r="D123" s="4">
        <v>21490</v>
      </c>
      <c r="E123" s="17"/>
      <c r="F123" s="17"/>
      <c r="G123" s="20"/>
      <c r="H123" s="20"/>
      <c r="I123" s="20"/>
      <c r="J123" s="17"/>
    </row>
    <row r="124" spans="1:57" s="2" customFormat="1" x14ac:dyDescent="0.25">
      <c r="B124" s="8">
        <v>2</v>
      </c>
      <c r="C124" s="6" t="s">
        <v>13</v>
      </c>
      <c r="D124" s="4">
        <v>4117</v>
      </c>
      <c r="E124" s="17"/>
      <c r="F124" s="17"/>
      <c r="G124" s="20">
        <v>192</v>
      </c>
      <c r="H124" s="20">
        <v>19.2</v>
      </c>
      <c r="I124" s="20"/>
      <c r="J124" s="17"/>
    </row>
    <row r="125" spans="1:57" s="2" customFormat="1" ht="25.5" customHeight="1" x14ac:dyDescent="0.25">
      <c r="B125" s="8">
        <v>3</v>
      </c>
      <c r="C125" s="6" t="s">
        <v>14</v>
      </c>
      <c r="D125" s="4">
        <v>674</v>
      </c>
      <c r="E125" s="17"/>
      <c r="F125" s="17"/>
      <c r="G125" s="20"/>
      <c r="H125" s="20"/>
      <c r="I125" s="20"/>
      <c r="J125" s="17"/>
    </row>
    <row r="126" spans="1:57" s="2" customFormat="1" ht="18.75" customHeight="1" x14ac:dyDescent="0.25">
      <c r="B126" s="8">
        <v>4</v>
      </c>
      <c r="C126" s="6" t="s">
        <v>15</v>
      </c>
      <c r="D126" s="4">
        <v>5059</v>
      </c>
      <c r="E126" s="17"/>
      <c r="F126" s="17"/>
      <c r="G126" s="20">
        <v>63</v>
      </c>
      <c r="H126" s="20">
        <v>6.3</v>
      </c>
      <c r="I126" s="20"/>
      <c r="J126" s="17"/>
    </row>
    <row r="127" spans="1:57" s="2" customFormat="1" ht="17.25" customHeight="1" x14ac:dyDescent="0.25">
      <c r="B127" s="8">
        <v>5</v>
      </c>
      <c r="C127" s="6" t="s">
        <v>16</v>
      </c>
      <c r="D127" s="4">
        <v>7551</v>
      </c>
      <c r="E127" s="17"/>
      <c r="F127" s="17"/>
      <c r="G127" s="20"/>
      <c r="H127" s="20"/>
      <c r="I127" s="20"/>
      <c r="J127" s="17"/>
    </row>
    <row r="128" spans="1:57" s="2" customFormat="1" x14ac:dyDescent="0.25">
      <c r="B128" s="8">
        <v>6</v>
      </c>
      <c r="C128" s="6" t="s">
        <v>17</v>
      </c>
      <c r="D128" s="4">
        <v>10235</v>
      </c>
      <c r="E128" s="17"/>
      <c r="F128" s="17"/>
      <c r="G128" s="20"/>
      <c r="H128" s="20"/>
      <c r="I128" s="20"/>
      <c r="J128" s="17"/>
    </row>
    <row r="129" spans="2:10" s="2" customFormat="1" ht="17.25" customHeight="1" x14ac:dyDescent="0.25">
      <c r="B129" s="8">
        <v>7</v>
      </c>
      <c r="C129" s="6" t="s">
        <v>18</v>
      </c>
      <c r="D129" s="4">
        <v>5868</v>
      </c>
      <c r="E129" s="17"/>
      <c r="F129" s="17"/>
      <c r="G129" s="20"/>
      <c r="H129" s="20"/>
      <c r="I129" s="20"/>
      <c r="J129" s="17"/>
    </row>
    <row r="130" spans="2:10" s="2" customFormat="1" ht="21.75" customHeight="1" x14ac:dyDescent="0.25">
      <c r="B130" s="8">
        <v>8</v>
      </c>
      <c r="C130" s="6" t="s">
        <v>19</v>
      </c>
      <c r="D130" s="4">
        <v>2752</v>
      </c>
      <c r="E130" s="17"/>
      <c r="F130" s="17"/>
      <c r="G130" s="20"/>
      <c r="H130" s="20"/>
      <c r="I130" s="20"/>
      <c r="J130" s="17"/>
    </row>
    <row r="131" spans="2:10" s="2" customFormat="1" ht="21.75" customHeight="1" x14ac:dyDescent="0.25">
      <c r="B131" s="8">
        <v>9</v>
      </c>
      <c r="C131" s="6" t="s">
        <v>20</v>
      </c>
      <c r="D131" s="4">
        <v>983</v>
      </c>
      <c r="E131" s="17"/>
      <c r="F131" s="17"/>
      <c r="G131" s="20"/>
      <c r="H131" s="20"/>
      <c r="I131" s="20"/>
      <c r="J131" s="17"/>
    </row>
    <row r="132" spans="2:10" s="2" customFormat="1" ht="24.75" customHeight="1" x14ac:dyDescent="0.25">
      <c r="B132" s="8">
        <v>10</v>
      </c>
      <c r="C132" s="6" t="s">
        <v>21</v>
      </c>
      <c r="D132" s="4">
        <v>1019</v>
      </c>
      <c r="E132" s="17"/>
      <c r="F132" s="17"/>
      <c r="G132" s="20"/>
      <c r="H132" s="20"/>
      <c r="I132" s="20"/>
      <c r="J132" s="17"/>
    </row>
    <row r="133" spans="2:10" s="2" customFormat="1" x14ac:dyDescent="0.25">
      <c r="B133" s="8">
        <v>11</v>
      </c>
      <c r="C133" s="6" t="s">
        <v>22</v>
      </c>
      <c r="D133" s="4">
        <v>911</v>
      </c>
      <c r="E133" s="17"/>
      <c r="F133" s="17"/>
      <c r="G133" s="20"/>
      <c r="H133" s="20"/>
      <c r="I133" s="20"/>
      <c r="J133" s="17"/>
    </row>
    <row r="134" spans="2:10" s="2" customFormat="1" x14ac:dyDescent="0.25">
      <c r="B134" s="8">
        <v>12</v>
      </c>
      <c r="C134" s="6" t="s">
        <v>23</v>
      </c>
      <c r="D134" s="4">
        <v>643</v>
      </c>
      <c r="E134" s="17"/>
      <c r="F134" s="17"/>
      <c r="G134" s="20"/>
      <c r="H134" s="20"/>
      <c r="I134" s="20"/>
      <c r="J134" s="17"/>
    </row>
    <row r="135" spans="2:10" s="2" customFormat="1" x14ac:dyDescent="0.25">
      <c r="B135" s="8">
        <v>13</v>
      </c>
      <c r="C135" s="6" t="s">
        <v>24</v>
      </c>
      <c r="D135" s="4">
        <v>2129</v>
      </c>
      <c r="E135" s="17"/>
      <c r="F135" s="17"/>
      <c r="G135" s="20"/>
      <c r="H135" s="20"/>
      <c r="I135" s="20"/>
      <c r="J135" s="17"/>
    </row>
    <row r="136" spans="2:10" s="2" customFormat="1" x14ac:dyDescent="0.25">
      <c r="B136" s="8">
        <v>14</v>
      </c>
      <c r="C136" s="6" t="s">
        <v>25</v>
      </c>
      <c r="D136" s="4">
        <v>5783</v>
      </c>
      <c r="E136" s="17"/>
      <c r="F136" s="17"/>
      <c r="G136" s="20"/>
      <c r="H136" s="20"/>
      <c r="I136" s="20"/>
      <c r="J136" s="17"/>
    </row>
    <row r="137" spans="2:10" s="2" customFormat="1" x14ac:dyDescent="0.25">
      <c r="B137" s="8">
        <v>15</v>
      </c>
      <c r="C137" s="6" t="s">
        <v>26</v>
      </c>
      <c r="D137" s="4">
        <v>990</v>
      </c>
      <c r="E137" s="17"/>
      <c r="F137" s="17"/>
      <c r="G137" s="20"/>
      <c r="H137" s="20"/>
      <c r="I137" s="20"/>
      <c r="J137" s="17"/>
    </row>
    <row r="138" spans="2:10" s="2" customFormat="1" ht="15" customHeight="1" x14ac:dyDescent="0.25">
      <c r="B138" s="8">
        <v>16</v>
      </c>
      <c r="C138" s="6" t="s">
        <v>27</v>
      </c>
      <c r="D138" s="4">
        <v>1121</v>
      </c>
      <c r="E138" s="17"/>
      <c r="F138" s="17"/>
      <c r="G138" s="20"/>
      <c r="H138" s="20"/>
      <c r="I138" s="20"/>
      <c r="J138" s="17"/>
    </row>
    <row r="139" spans="2:10" s="2" customFormat="1" x14ac:dyDescent="0.25">
      <c r="B139" s="8">
        <v>17</v>
      </c>
      <c r="C139" s="6" t="s">
        <v>175</v>
      </c>
      <c r="D139" s="4">
        <v>857</v>
      </c>
      <c r="E139" s="17"/>
      <c r="F139" s="17"/>
      <c r="G139" s="20">
        <v>342</v>
      </c>
      <c r="H139" s="20">
        <v>34.200000000000003</v>
      </c>
      <c r="I139" s="20"/>
      <c r="J139" s="17"/>
    </row>
    <row r="140" spans="2:10" s="2" customFormat="1" x14ac:dyDescent="0.25">
      <c r="B140" s="8">
        <v>18</v>
      </c>
      <c r="C140" s="6" t="s">
        <v>28</v>
      </c>
      <c r="D140" s="4">
        <v>64</v>
      </c>
      <c r="E140" s="17"/>
      <c r="F140" s="17"/>
      <c r="G140" s="20">
        <v>273</v>
      </c>
      <c r="H140" s="20">
        <v>27.3</v>
      </c>
      <c r="I140" s="20"/>
      <c r="J140" s="17"/>
    </row>
    <row r="141" spans="2:10" s="2" customFormat="1" x14ac:dyDescent="0.25">
      <c r="B141" s="8">
        <v>19</v>
      </c>
      <c r="C141" s="6" t="s">
        <v>29</v>
      </c>
      <c r="D141" s="4">
        <v>141</v>
      </c>
      <c r="E141" s="17"/>
      <c r="F141" s="17"/>
      <c r="G141" s="20">
        <v>94</v>
      </c>
      <c r="H141" s="20">
        <v>9.4</v>
      </c>
      <c r="I141" s="20"/>
      <c r="J141" s="17"/>
    </row>
    <row r="142" spans="2:10" s="2" customFormat="1" x14ac:dyDescent="0.25">
      <c r="B142" s="8">
        <v>20</v>
      </c>
      <c r="C142" s="6" t="s">
        <v>30</v>
      </c>
      <c r="D142" s="4">
        <v>160</v>
      </c>
      <c r="E142" s="17"/>
      <c r="F142" s="17"/>
      <c r="G142" s="20">
        <v>695</v>
      </c>
      <c r="H142" s="20">
        <v>69.5</v>
      </c>
      <c r="I142" s="20"/>
      <c r="J142" s="17"/>
    </row>
    <row r="143" spans="2:10" s="2" customFormat="1" x14ac:dyDescent="0.25">
      <c r="B143" s="8">
        <v>21</v>
      </c>
      <c r="C143" s="6" t="s">
        <v>9</v>
      </c>
      <c r="D143" s="4">
        <v>288</v>
      </c>
      <c r="E143" s="17"/>
      <c r="F143" s="17"/>
      <c r="G143" s="20">
        <v>276</v>
      </c>
      <c r="H143" s="20">
        <v>27.6</v>
      </c>
      <c r="I143" s="20"/>
      <c r="J143" s="17"/>
    </row>
    <row r="144" spans="2:10" s="2" customFormat="1" x14ac:dyDescent="0.25">
      <c r="B144" s="8">
        <v>22</v>
      </c>
      <c r="C144" s="6" t="s">
        <v>31</v>
      </c>
      <c r="D144" s="4">
        <v>8</v>
      </c>
      <c r="E144" s="17"/>
      <c r="F144" s="17"/>
      <c r="G144" s="20">
        <v>249</v>
      </c>
      <c r="H144" s="20">
        <v>24.9</v>
      </c>
      <c r="I144" s="20"/>
      <c r="J144" s="17"/>
    </row>
    <row r="145" spans="2:10" s="2" customFormat="1" x14ac:dyDescent="0.25">
      <c r="B145" s="8">
        <v>23</v>
      </c>
      <c r="C145" s="6" t="s">
        <v>32</v>
      </c>
      <c r="D145" s="4">
        <v>648</v>
      </c>
      <c r="E145" s="17"/>
      <c r="F145" s="17"/>
      <c r="G145" s="20">
        <v>32</v>
      </c>
      <c r="H145" s="20">
        <v>3.2</v>
      </c>
      <c r="I145" s="20"/>
      <c r="J145" s="17"/>
    </row>
    <row r="146" spans="2:10" s="2" customFormat="1" x14ac:dyDescent="0.25">
      <c r="B146" s="8">
        <v>24</v>
      </c>
      <c r="C146" s="6" t="s">
        <v>33</v>
      </c>
      <c r="D146" s="4">
        <v>461</v>
      </c>
      <c r="E146" s="17"/>
      <c r="F146" s="17"/>
      <c r="G146" s="20">
        <v>65</v>
      </c>
      <c r="H146" s="20">
        <v>6.5</v>
      </c>
      <c r="I146" s="20"/>
      <c r="J146" s="17"/>
    </row>
    <row r="147" spans="2:10" s="2" customFormat="1" x14ac:dyDescent="0.25">
      <c r="B147" s="8">
        <v>25</v>
      </c>
      <c r="C147" s="6" t="s">
        <v>34</v>
      </c>
      <c r="D147" s="4">
        <v>150</v>
      </c>
      <c r="E147" s="17"/>
      <c r="F147" s="17"/>
      <c r="G147" s="20"/>
      <c r="H147" s="20"/>
      <c r="I147" s="20"/>
      <c r="J147" s="17"/>
    </row>
    <row r="148" spans="2:10" s="2" customFormat="1" x14ac:dyDescent="0.25">
      <c r="B148" s="8">
        <v>26</v>
      </c>
      <c r="C148" s="6" t="s">
        <v>35</v>
      </c>
      <c r="D148" s="4">
        <v>144</v>
      </c>
      <c r="E148" s="17"/>
      <c r="F148" s="17"/>
      <c r="G148" s="20"/>
      <c r="H148" s="20"/>
      <c r="I148" s="20"/>
      <c r="J148" s="17"/>
    </row>
    <row r="149" spans="2:10" s="2" customFormat="1" x14ac:dyDescent="0.25">
      <c r="B149" s="8">
        <v>27</v>
      </c>
      <c r="C149" s="6" t="s">
        <v>36</v>
      </c>
      <c r="D149" s="4">
        <v>240</v>
      </c>
      <c r="E149" s="17"/>
      <c r="F149" s="17"/>
      <c r="G149" s="20"/>
      <c r="H149" s="20"/>
      <c r="I149" s="20"/>
      <c r="J149" s="17"/>
    </row>
    <row r="150" spans="2:10" s="2" customFormat="1" x14ac:dyDescent="0.25">
      <c r="B150" s="8">
        <v>28</v>
      </c>
      <c r="C150" s="6" t="s">
        <v>38</v>
      </c>
      <c r="D150" s="4">
        <v>1</v>
      </c>
      <c r="E150" s="17"/>
      <c r="F150" s="17"/>
      <c r="G150" s="17"/>
      <c r="H150" s="17"/>
      <c r="I150" s="17"/>
      <c r="J150" s="17"/>
    </row>
    <row r="151" spans="2:10" s="2" customFormat="1" x14ac:dyDescent="0.25">
      <c r="B151" s="8">
        <v>29</v>
      </c>
      <c r="C151" s="6" t="s">
        <v>39</v>
      </c>
      <c r="D151" s="4">
        <v>166</v>
      </c>
      <c r="E151" s="17"/>
      <c r="F151" s="17"/>
      <c r="G151" s="17"/>
      <c r="H151" s="17"/>
      <c r="I151" s="17"/>
      <c r="J151" s="17"/>
    </row>
    <row r="152" spans="2:10" s="2" customFormat="1" x14ac:dyDescent="0.25">
      <c r="B152" s="8">
        <v>30</v>
      </c>
      <c r="C152" s="6" t="s">
        <v>40</v>
      </c>
      <c r="D152" s="4">
        <v>15</v>
      </c>
      <c r="E152" s="17"/>
      <c r="F152" s="17"/>
      <c r="G152" s="17"/>
      <c r="H152" s="17"/>
      <c r="I152" s="17"/>
      <c r="J152" s="17"/>
    </row>
    <row r="153" spans="2:10" s="2" customFormat="1" x14ac:dyDescent="0.25">
      <c r="B153" s="8">
        <v>31</v>
      </c>
      <c r="C153" s="6" t="s">
        <v>41</v>
      </c>
      <c r="D153" s="4">
        <v>30</v>
      </c>
      <c r="E153" s="17"/>
      <c r="F153" s="17"/>
      <c r="G153" s="17"/>
      <c r="H153" s="17"/>
      <c r="I153" s="17"/>
      <c r="J153" s="17"/>
    </row>
    <row r="154" spans="2:10" s="2" customFormat="1" x14ac:dyDescent="0.25">
      <c r="B154" s="8">
        <v>33</v>
      </c>
      <c r="C154" s="6" t="s">
        <v>42</v>
      </c>
      <c r="D154" s="4">
        <v>2</v>
      </c>
      <c r="E154" s="17"/>
      <c r="F154" s="17"/>
      <c r="G154" s="17"/>
      <c r="H154" s="17"/>
      <c r="I154" s="17"/>
      <c r="J154" s="17"/>
    </row>
    <row r="155" spans="2:10" s="2" customFormat="1" x14ac:dyDescent="0.25">
      <c r="B155" s="8">
        <v>34</v>
      </c>
      <c r="C155" s="6" t="s">
        <v>43</v>
      </c>
      <c r="D155" s="4">
        <v>5</v>
      </c>
      <c r="E155" s="17"/>
      <c r="F155" s="17"/>
      <c r="G155" s="17"/>
      <c r="H155" s="17"/>
      <c r="I155" s="17"/>
      <c r="J155" s="17"/>
    </row>
    <row r="156" spans="2:10" s="2" customFormat="1" x14ac:dyDescent="0.25">
      <c r="B156" s="8">
        <v>35</v>
      </c>
      <c r="C156" s="6" t="s">
        <v>44</v>
      </c>
      <c r="D156" s="4">
        <v>30</v>
      </c>
      <c r="E156" s="17"/>
      <c r="F156" s="17"/>
      <c r="G156" s="17"/>
      <c r="H156" s="17"/>
      <c r="I156" s="17"/>
      <c r="J156" s="17"/>
    </row>
    <row r="157" spans="2:10" s="2" customFormat="1" x14ac:dyDescent="0.25">
      <c r="B157" s="8">
        <v>36</v>
      </c>
      <c r="C157" s="6" t="s">
        <v>45</v>
      </c>
      <c r="D157" s="4">
        <v>20</v>
      </c>
      <c r="E157" s="17"/>
      <c r="F157" s="17"/>
      <c r="G157" s="17"/>
      <c r="H157" s="17"/>
      <c r="I157" s="17"/>
      <c r="J157" s="17"/>
    </row>
    <row r="158" spans="2:10" s="2" customFormat="1" x14ac:dyDescent="0.25">
      <c r="B158" s="8">
        <v>37</v>
      </c>
      <c r="C158" s="6" t="s">
        <v>37</v>
      </c>
      <c r="D158" s="4">
        <v>108</v>
      </c>
      <c r="E158" s="17"/>
      <c r="F158" s="17"/>
      <c r="G158" s="17"/>
      <c r="H158" s="17"/>
      <c r="I158" s="17"/>
      <c r="J158" s="17"/>
    </row>
    <row r="159" spans="2:10" s="2" customFormat="1" x14ac:dyDescent="0.25">
      <c r="B159" s="8">
        <v>38</v>
      </c>
      <c r="C159" s="6" t="s">
        <v>46</v>
      </c>
      <c r="D159" s="4">
        <v>1</v>
      </c>
      <c r="E159" s="17"/>
      <c r="F159" s="17"/>
      <c r="G159" s="17"/>
      <c r="H159" s="17"/>
      <c r="I159" s="17"/>
      <c r="J159" s="17"/>
    </row>
    <row r="160" spans="2:10" s="2" customFormat="1" x14ac:dyDescent="0.25">
      <c r="B160" s="8">
        <v>39</v>
      </c>
      <c r="C160" s="6" t="s">
        <v>47</v>
      </c>
      <c r="D160" s="4">
        <v>12</v>
      </c>
      <c r="E160" s="17"/>
      <c r="F160" s="17"/>
      <c r="G160" s="17"/>
      <c r="H160" s="17"/>
      <c r="I160" s="17"/>
      <c r="J160" s="17"/>
    </row>
    <row r="161" spans="1:57" s="2" customFormat="1" x14ac:dyDescent="0.25">
      <c r="B161" s="8">
        <v>40</v>
      </c>
      <c r="C161" s="6" t="s">
        <v>48</v>
      </c>
      <c r="D161" s="4">
        <v>117</v>
      </c>
      <c r="E161" s="17"/>
      <c r="F161" s="17"/>
      <c r="G161" s="17"/>
      <c r="H161" s="17"/>
      <c r="I161" s="17"/>
      <c r="J161" s="17"/>
    </row>
    <row r="162" spans="1:57" s="2" customFormat="1" x14ac:dyDescent="0.25">
      <c r="B162" s="8">
        <v>41</v>
      </c>
      <c r="C162" s="6" t="s">
        <v>49</v>
      </c>
      <c r="D162" s="4">
        <v>6</v>
      </c>
      <c r="E162" s="17"/>
      <c r="F162" s="17"/>
      <c r="G162" s="17"/>
      <c r="H162" s="17"/>
      <c r="I162" s="17"/>
      <c r="J162" s="17"/>
    </row>
    <row r="163" spans="1:57" s="2" customFormat="1" x14ac:dyDescent="0.25">
      <c r="B163" s="8">
        <v>43</v>
      </c>
      <c r="C163" s="6" t="s">
        <v>50</v>
      </c>
      <c r="D163" s="4">
        <v>6</v>
      </c>
      <c r="E163" s="17"/>
      <c r="F163" s="17"/>
      <c r="G163" s="17"/>
      <c r="H163" s="17"/>
      <c r="I163" s="17"/>
      <c r="J163" s="17"/>
    </row>
    <row r="164" spans="1:57" s="2" customFormat="1" x14ac:dyDescent="0.25">
      <c r="B164" s="8">
        <v>44</v>
      </c>
      <c r="C164" s="6" t="s">
        <v>51</v>
      </c>
      <c r="D164" s="4">
        <v>6</v>
      </c>
      <c r="E164" s="17"/>
      <c r="F164" s="17"/>
      <c r="G164" s="17"/>
      <c r="H164" s="17"/>
      <c r="I164" s="17"/>
      <c r="J164" s="17"/>
    </row>
    <row r="165" spans="1:57" s="2" customFormat="1" x14ac:dyDescent="0.25">
      <c r="B165" s="8">
        <v>45</v>
      </c>
      <c r="C165" s="6" t="s">
        <v>52</v>
      </c>
      <c r="D165" s="4">
        <v>1261</v>
      </c>
      <c r="E165" s="17"/>
      <c r="F165" s="17"/>
      <c r="G165" s="17"/>
      <c r="H165" s="17"/>
      <c r="I165" s="17"/>
      <c r="J165" s="17"/>
    </row>
    <row r="166" spans="1:57" s="2" customFormat="1" x14ac:dyDescent="0.25">
      <c r="B166" s="8">
        <v>46</v>
      </c>
      <c r="C166" s="6" t="s">
        <v>53</v>
      </c>
      <c r="D166" s="4">
        <v>49</v>
      </c>
      <c r="E166" s="17"/>
      <c r="F166" s="17"/>
      <c r="G166" s="17"/>
      <c r="H166" s="17"/>
      <c r="I166" s="17"/>
      <c r="J166" s="17"/>
    </row>
    <row r="167" spans="1:57" s="2" customFormat="1" x14ac:dyDescent="0.25">
      <c r="B167" s="8">
        <v>50</v>
      </c>
      <c r="C167" s="6" t="s">
        <v>54</v>
      </c>
      <c r="D167" s="4">
        <v>5</v>
      </c>
      <c r="E167" s="17"/>
      <c r="F167" s="17"/>
      <c r="G167" s="17"/>
      <c r="H167" s="17"/>
      <c r="I167" s="17"/>
      <c r="J167" s="17"/>
    </row>
    <row r="168" spans="1:57" s="2" customFormat="1" x14ac:dyDescent="0.25">
      <c r="B168" s="8">
        <v>51</v>
      </c>
      <c r="C168" s="6" t="s">
        <v>55</v>
      </c>
      <c r="D168" s="4">
        <v>11</v>
      </c>
      <c r="E168" s="17"/>
      <c r="F168" s="17"/>
      <c r="G168" s="17"/>
      <c r="H168" s="17"/>
      <c r="I168" s="17"/>
      <c r="J168" s="17"/>
    </row>
    <row r="169" spans="1:57" s="2" customFormat="1" x14ac:dyDescent="0.25">
      <c r="B169" s="8">
        <v>52</v>
      </c>
      <c r="C169" s="6" t="s">
        <v>56</v>
      </c>
      <c r="D169" s="4">
        <v>20</v>
      </c>
      <c r="E169" s="17"/>
      <c r="F169" s="17"/>
      <c r="G169" s="17"/>
      <c r="H169" s="17"/>
      <c r="I169" s="17"/>
      <c r="J169" s="17"/>
    </row>
    <row r="170" spans="1:57" s="2" customFormat="1" x14ac:dyDescent="0.25">
      <c r="B170" s="8">
        <v>53</v>
      </c>
      <c r="C170" s="6" t="s">
        <v>57</v>
      </c>
      <c r="D170" s="4">
        <v>3</v>
      </c>
      <c r="E170" s="17"/>
      <c r="F170" s="17"/>
      <c r="G170" s="17"/>
      <c r="H170" s="17"/>
      <c r="I170" s="17"/>
      <c r="J170" s="17"/>
    </row>
    <row r="171" spans="1:57" s="1" customFormat="1" x14ac:dyDescent="0.25">
      <c r="A171" s="2"/>
      <c r="B171" s="8"/>
      <c r="C171" s="53" t="s">
        <v>5</v>
      </c>
      <c r="D171" s="33">
        <f>D170+D169+D168+D167+D166+D165+D164+D163+D162+D161+D160+D159+D158+D157+D156+D155+D154+D153+D152+D151+D150+D149+D148+D147+D146+D145+D144+D143+D142+D141+D140+D139+D138+D137+D136+D135+D134+D133+D132+D131+D130+D129+D128+D127+D126+D125+D124+D123</f>
        <v>76360</v>
      </c>
      <c r="E171" s="33"/>
      <c r="F171" s="33"/>
      <c r="G171" s="33">
        <f t="shared" ref="G171:H171" si="5">G170+G169+G168+G167+G166+G165+G164+G163+G162+G161+G160+G159+G158+G157+G156+G155+G154+G153+G152+G151+G150+G149+G148+G147+G146+G145+G144+G143+G142+G141+G140+G139+G138+G137+G136+G135+G134+G133+G132+G131+G130+G129+G128+G127+G126+G125+G124+G123</f>
        <v>2281</v>
      </c>
      <c r="H171" s="33">
        <f t="shared" si="5"/>
        <v>228.10000000000002</v>
      </c>
      <c r="I171" s="17"/>
      <c r="J171" s="1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1:57" s="3" customFormat="1" x14ac:dyDescent="0.25">
      <c r="A172" s="2"/>
      <c r="B172" s="56" t="s">
        <v>94</v>
      </c>
      <c r="C172" s="57"/>
      <c r="D172" s="57"/>
      <c r="E172" s="57"/>
      <c r="F172" s="57"/>
      <c r="G172" s="57"/>
      <c r="H172" s="57"/>
      <c r="I172" s="57"/>
      <c r="J172" s="5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1:57" s="2" customFormat="1" ht="15.75" customHeight="1" x14ac:dyDescent="0.25">
      <c r="B173" s="9">
        <v>1</v>
      </c>
      <c r="C173" s="10" t="s">
        <v>94</v>
      </c>
      <c r="D173" s="12">
        <v>13289</v>
      </c>
      <c r="E173" s="31"/>
      <c r="F173" s="31"/>
      <c r="G173" s="20">
        <v>3199</v>
      </c>
      <c r="H173" s="20">
        <v>319.89999999999998</v>
      </c>
      <c r="I173" s="31"/>
      <c r="J173" s="31"/>
    </row>
    <row r="174" spans="1:57" s="1" customFormat="1" x14ac:dyDescent="0.25">
      <c r="A174" s="2"/>
      <c r="B174" s="9"/>
      <c r="C174" s="11" t="s">
        <v>68</v>
      </c>
      <c r="D174" s="32">
        <f>D173</f>
        <v>13289</v>
      </c>
      <c r="E174" s="32"/>
      <c r="F174" s="32"/>
      <c r="G174" s="32">
        <f t="shared" ref="G174:H174" si="6">G173</f>
        <v>3199</v>
      </c>
      <c r="H174" s="32">
        <f t="shared" si="6"/>
        <v>319.89999999999998</v>
      </c>
      <c r="I174" s="31"/>
      <c r="J174" s="3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1:57" s="2" customFormat="1" x14ac:dyDescent="0.25">
      <c r="B175" s="56" t="s">
        <v>95</v>
      </c>
      <c r="C175" s="57"/>
      <c r="D175" s="57"/>
      <c r="E175" s="57"/>
      <c r="F175" s="57"/>
      <c r="G175" s="57"/>
      <c r="H175" s="57"/>
      <c r="I175" s="57"/>
      <c r="J175" s="58"/>
    </row>
    <row r="176" spans="1:57" ht="15.75" customHeight="1" x14ac:dyDescent="0.25">
      <c r="B176" s="9">
        <v>1</v>
      </c>
      <c r="C176" s="10" t="s">
        <v>95</v>
      </c>
      <c r="D176" s="9">
        <v>382</v>
      </c>
      <c r="E176" s="17"/>
      <c r="F176" s="17"/>
      <c r="G176" s="31">
        <v>248</v>
      </c>
      <c r="H176" s="31">
        <v>24.8</v>
      </c>
      <c r="I176" s="17"/>
      <c r="J176" s="17"/>
    </row>
    <row r="177" spans="1:57" s="1" customFormat="1" x14ac:dyDescent="0.25">
      <c r="A177" s="2"/>
      <c r="B177" s="9"/>
      <c r="C177" s="11" t="s">
        <v>69</v>
      </c>
      <c r="D177" s="14">
        <f>D176</f>
        <v>382</v>
      </c>
      <c r="E177" s="14"/>
      <c r="F177" s="14"/>
      <c r="G177" s="14">
        <f t="shared" ref="G177:H177" si="7">G176</f>
        <v>248</v>
      </c>
      <c r="H177" s="14">
        <f t="shared" si="7"/>
        <v>24.8</v>
      </c>
      <c r="I177" s="17"/>
      <c r="J177" s="1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1:57" s="40" customFormat="1" ht="40.5" customHeight="1" x14ac:dyDescent="0.25">
      <c r="A178" s="39"/>
      <c r="B178" s="28"/>
      <c r="C178" s="41" t="s">
        <v>96</v>
      </c>
      <c r="D178" s="35">
        <v>116489</v>
      </c>
      <c r="E178" s="37">
        <v>474</v>
      </c>
      <c r="F178" s="54">
        <v>71.8</v>
      </c>
      <c r="G178" s="38">
        <v>9137</v>
      </c>
      <c r="H178" s="37">
        <v>953.7</v>
      </c>
      <c r="I178" s="37"/>
      <c r="J178" s="37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s="2" customFormat="1" x14ac:dyDescent="0.25">
      <c r="B179" s="18"/>
      <c r="C179" s="13"/>
      <c r="D179" s="13"/>
    </row>
    <row r="180" spans="1:57" s="2" customFormat="1" x14ac:dyDescent="0.25">
      <c r="B180" s="18"/>
      <c r="C180" s="13"/>
      <c r="D180" s="13"/>
    </row>
    <row r="181" spans="1:57" s="2" customFormat="1" x14ac:dyDescent="0.25">
      <c r="B181" s="18"/>
      <c r="C181" s="13"/>
      <c r="D181" s="13"/>
    </row>
    <row r="182" spans="1:57" s="2" customFormat="1" x14ac:dyDescent="0.25">
      <c r="B182" s="18"/>
      <c r="C182" s="13"/>
      <c r="D182" s="13"/>
    </row>
    <row r="183" spans="1:57" s="2" customFormat="1" x14ac:dyDescent="0.25">
      <c r="B183" s="18"/>
      <c r="C183" s="13"/>
      <c r="D183" s="13"/>
    </row>
    <row r="184" spans="1:57" s="2" customFormat="1" x14ac:dyDescent="0.25">
      <c r="B184" s="18"/>
      <c r="C184" s="13"/>
      <c r="D184" s="13"/>
    </row>
    <row r="185" spans="1:57" s="2" customFormat="1" x14ac:dyDescent="0.25">
      <c r="B185" s="18"/>
      <c r="C185" s="13"/>
      <c r="D185" s="13"/>
    </row>
    <row r="186" spans="1:57" s="2" customFormat="1" x14ac:dyDescent="0.25">
      <c r="B186" s="18"/>
      <c r="C186" s="13"/>
      <c r="D186" s="13"/>
    </row>
    <row r="187" spans="1:57" s="2" customFormat="1" x14ac:dyDescent="0.25">
      <c r="B187" s="18"/>
      <c r="C187" s="13"/>
      <c r="D187" s="13"/>
    </row>
    <row r="188" spans="1:57" s="2" customFormat="1" x14ac:dyDescent="0.25">
      <c r="B188" s="18"/>
      <c r="C188" s="13"/>
      <c r="D188" s="13"/>
    </row>
    <row r="189" spans="1:57" s="2" customFormat="1" x14ac:dyDescent="0.25">
      <c r="B189" s="18"/>
      <c r="C189" s="13"/>
      <c r="D189" s="13"/>
    </row>
    <row r="190" spans="1:57" s="2" customFormat="1" x14ac:dyDescent="0.25">
      <c r="B190" s="18"/>
      <c r="C190" s="13"/>
      <c r="D190" s="13"/>
    </row>
    <row r="191" spans="1:57" s="2" customFormat="1" x14ac:dyDescent="0.25">
      <c r="B191" s="18"/>
      <c r="C191" s="13"/>
      <c r="D191" s="13"/>
    </row>
    <row r="192" spans="1:57" s="2" customFormat="1" x14ac:dyDescent="0.25">
      <c r="B192" s="18"/>
      <c r="C192" s="13"/>
      <c r="D192" s="13"/>
    </row>
    <row r="193" spans="2:4" s="2" customFormat="1" x14ac:dyDescent="0.25">
      <c r="B193" s="18"/>
      <c r="C193" s="13"/>
      <c r="D193" s="13"/>
    </row>
    <row r="194" spans="2:4" s="2" customFormat="1" x14ac:dyDescent="0.25">
      <c r="B194" s="18"/>
      <c r="C194" s="13"/>
      <c r="D194" s="13"/>
    </row>
    <row r="195" spans="2:4" s="2" customFormat="1" x14ac:dyDescent="0.25">
      <c r="B195" s="18"/>
      <c r="C195" s="13"/>
      <c r="D195" s="13"/>
    </row>
    <row r="196" spans="2:4" s="2" customFormat="1" x14ac:dyDescent="0.25">
      <c r="B196" s="18"/>
      <c r="C196" s="13"/>
      <c r="D196" s="13"/>
    </row>
    <row r="197" spans="2:4" s="2" customFormat="1" x14ac:dyDescent="0.25">
      <c r="B197" s="18"/>
      <c r="C197" s="13"/>
      <c r="D197" s="13"/>
    </row>
    <row r="198" spans="2:4" s="2" customFormat="1" x14ac:dyDescent="0.25">
      <c r="B198" s="18"/>
      <c r="C198" s="13"/>
      <c r="D198" s="13"/>
    </row>
    <row r="199" spans="2:4" s="2" customFormat="1" x14ac:dyDescent="0.25">
      <c r="B199" s="18"/>
      <c r="C199" s="13"/>
      <c r="D199" s="13"/>
    </row>
    <row r="200" spans="2:4" s="2" customFormat="1" x14ac:dyDescent="0.25">
      <c r="B200" s="18"/>
      <c r="C200" s="13"/>
      <c r="D200" s="13"/>
    </row>
    <row r="201" spans="2:4" s="2" customFormat="1" x14ac:dyDescent="0.25">
      <c r="B201" s="18"/>
      <c r="C201" s="13"/>
      <c r="D201" s="13"/>
    </row>
    <row r="202" spans="2:4" s="2" customFormat="1" x14ac:dyDescent="0.25">
      <c r="B202" s="18"/>
      <c r="C202" s="13"/>
      <c r="D202" s="13"/>
    </row>
    <row r="203" spans="2:4" s="2" customFormat="1" x14ac:dyDescent="0.25">
      <c r="B203" s="18"/>
      <c r="C203" s="13"/>
      <c r="D203" s="13"/>
    </row>
    <row r="204" spans="2:4" s="2" customFormat="1" x14ac:dyDescent="0.25">
      <c r="B204" s="18"/>
      <c r="C204" s="13"/>
      <c r="D204" s="13"/>
    </row>
    <row r="205" spans="2:4" s="2" customFormat="1" x14ac:dyDescent="0.25">
      <c r="B205" s="18"/>
      <c r="C205" s="13"/>
      <c r="D205" s="13"/>
    </row>
    <row r="206" spans="2:4" s="2" customFormat="1" x14ac:dyDescent="0.25">
      <c r="B206" s="18"/>
      <c r="C206" s="13"/>
      <c r="D206" s="13"/>
    </row>
    <row r="207" spans="2:4" s="2" customFormat="1" x14ac:dyDescent="0.25">
      <c r="B207" s="18"/>
      <c r="C207" s="13"/>
      <c r="D207" s="13"/>
    </row>
    <row r="208" spans="2:4" s="2" customFormat="1" x14ac:dyDescent="0.25">
      <c r="B208" s="18"/>
      <c r="C208" s="13"/>
      <c r="D208" s="13"/>
    </row>
    <row r="209" spans="2:4" s="2" customFormat="1" x14ac:dyDescent="0.25">
      <c r="B209" s="18"/>
      <c r="C209" s="13"/>
      <c r="D209" s="13"/>
    </row>
    <row r="210" spans="2:4" s="2" customFormat="1" x14ac:dyDescent="0.25">
      <c r="B210" s="18"/>
      <c r="C210" s="13"/>
      <c r="D210" s="13"/>
    </row>
    <row r="211" spans="2:4" s="2" customFormat="1" x14ac:dyDescent="0.25">
      <c r="B211" s="18"/>
      <c r="C211" s="13"/>
      <c r="D211" s="13"/>
    </row>
    <row r="212" spans="2:4" s="2" customFormat="1" x14ac:dyDescent="0.25">
      <c r="B212" s="18"/>
      <c r="C212" s="13"/>
      <c r="D212" s="13"/>
    </row>
    <row r="213" spans="2:4" s="2" customFormat="1" x14ac:dyDescent="0.25">
      <c r="B213" s="18"/>
      <c r="C213" s="13"/>
      <c r="D213" s="13"/>
    </row>
    <row r="214" spans="2:4" s="2" customFormat="1" x14ac:dyDescent="0.25">
      <c r="B214" s="18"/>
      <c r="C214" s="13"/>
      <c r="D214" s="13"/>
    </row>
    <row r="215" spans="2:4" s="2" customFormat="1" x14ac:dyDescent="0.25">
      <c r="B215" s="18"/>
      <c r="C215" s="13"/>
      <c r="D215" s="13"/>
    </row>
    <row r="216" spans="2:4" s="2" customFormat="1" x14ac:dyDescent="0.25">
      <c r="B216" s="18"/>
      <c r="C216" s="13"/>
      <c r="D216" s="13"/>
    </row>
    <row r="217" spans="2:4" s="2" customFormat="1" x14ac:dyDescent="0.25">
      <c r="B217" s="18"/>
      <c r="C217" s="13"/>
      <c r="D217" s="13"/>
    </row>
    <row r="218" spans="2:4" s="2" customFormat="1" x14ac:dyDescent="0.25">
      <c r="B218" s="18"/>
      <c r="C218" s="13"/>
      <c r="D218" s="13"/>
    </row>
    <row r="219" spans="2:4" s="2" customFormat="1" x14ac:dyDescent="0.25">
      <c r="B219" s="18"/>
      <c r="C219" s="13"/>
      <c r="D219" s="13"/>
    </row>
    <row r="220" spans="2:4" s="2" customFormat="1" x14ac:dyDescent="0.25">
      <c r="B220" s="18"/>
      <c r="C220" s="13"/>
      <c r="D220" s="13"/>
    </row>
    <row r="221" spans="2:4" s="2" customFormat="1" x14ac:dyDescent="0.25">
      <c r="B221" s="18"/>
      <c r="C221" s="13"/>
      <c r="D221" s="13"/>
    </row>
    <row r="222" spans="2:4" s="2" customFormat="1" x14ac:dyDescent="0.25">
      <c r="B222" s="18"/>
      <c r="C222" s="13"/>
      <c r="D222" s="13"/>
    </row>
    <row r="223" spans="2:4" s="2" customFormat="1" x14ac:dyDescent="0.25">
      <c r="B223" s="18"/>
      <c r="C223" s="13"/>
      <c r="D223" s="13"/>
    </row>
    <row r="224" spans="2:4" s="2" customFormat="1" x14ac:dyDescent="0.25">
      <c r="B224" s="18"/>
      <c r="C224" s="13"/>
      <c r="D224" s="13"/>
    </row>
    <row r="225" spans="2:4" s="2" customFormat="1" x14ac:dyDescent="0.25">
      <c r="B225" s="18"/>
      <c r="C225" s="13"/>
      <c r="D225" s="13"/>
    </row>
    <row r="226" spans="2:4" s="2" customFormat="1" x14ac:dyDescent="0.25">
      <c r="B226" s="18"/>
      <c r="C226" s="13"/>
      <c r="D226" s="13"/>
    </row>
    <row r="227" spans="2:4" s="2" customFormat="1" x14ac:dyDescent="0.25">
      <c r="B227" s="18"/>
      <c r="C227" s="13"/>
      <c r="D227" s="13"/>
    </row>
    <row r="228" spans="2:4" s="2" customFormat="1" x14ac:dyDescent="0.25">
      <c r="B228" s="18"/>
      <c r="C228" s="13"/>
      <c r="D228" s="13"/>
    </row>
    <row r="229" spans="2:4" s="2" customFormat="1" x14ac:dyDescent="0.25">
      <c r="B229" s="18"/>
      <c r="C229" s="13"/>
      <c r="D229" s="13"/>
    </row>
    <row r="230" spans="2:4" s="2" customFormat="1" x14ac:dyDescent="0.25">
      <c r="B230" s="18"/>
      <c r="C230" s="13"/>
      <c r="D230" s="13"/>
    </row>
    <row r="231" spans="2:4" s="2" customFormat="1" x14ac:dyDescent="0.25">
      <c r="B231" s="18"/>
      <c r="C231" s="13"/>
      <c r="D231" s="13"/>
    </row>
    <row r="232" spans="2:4" s="2" customFormat="1" x14ac:dyDescent="0.25">
      <c r="B232" s="18"/>
      <c r="C232" s="13"/>
      <c r="D232" s="13"/>
    </row>
    <row r="233" spans="2:4" s="2" customFormat="1" x14ac:dyDescent="0.25">
      <c r="B233" s="18"/>
      <c r="C233" s="13"/>
      <c r="D233" s="13"/>
    </row>
    <row r="234" spans="2:4" s="2" customFormat="1" x14ac:dyDescent="0.25">
      <c r="B234" s="18"/>
      <c r="C234" s="13"/>
      <c r="D234" s="13"/>
    </row>
    <row r="235" spans="2:4" s="2" customFormat="1" x14ac:dyDescent="0.25">
      <c r="B235" s="18"/>
      <c r="C235" s="13"/>
      <c r="D235" s="13"/>
    </row>
    <row r="236" spans="2:4" s="2" customFormat="1" x14ac:dyDescent="0.25">
      <c r="B236" s="18"/>
      <c r="C236" s="13"/>
      <c r="D236" s="13"/>
    </row>
    <row r="237" spans="2:4" s="2" customFormat="1" x14ac:dyDescent="0.25">
      <c r="B237" s="18"/>
      <c r="C237" s="13"/>
      <c r="D237" s="13"/>
    </row>
    <row r="238" spans="2:4" s="2" customFormat="1" x14ac:dyDescent="0.25">
      <c r="B238" s="18"/>
      <c r="C238" s="13"/>
      <c r="D238" s="13"/>
    </row>
    <row r="239" spans="2:4" s="2" customFormat="1" x14ac:dyDescent="0.25">
      <c r="B239" s="18"/>
      <c r="C239" s="13"/>
      <c r="D239" s="13"/>
    </row>
    <row r="240" spans="2:4" s="2" customFormat="1" x14ac:dyDescent="0.25">
      <c r="B240" s="18"/>
      <c r="C240" s="13"/>
      <c r="D240" s="13"/>
    </row>
    <row r="241" spans="2:4" s="2" customFormat="1" x14ac:dyDescent="0.25">
      <c r="B241" s="18"/>
      <c r="C241" s="13"/>
      <c r="D241" s="13"/>
    </row>
    <row r="242" spans="2:4" s="2" customFormat="1" x14ac:dyDescent="0.25">
      <c r="B242" s="18"/>
      <c r="C242" s="13"/>
      <c r="D242" s="13"/>
    </row>
    <row r="243" spans="2:4" s="2" customFormat="1" x14ac:dyDescent="0.25">
      <c r="B243" s="18"/>
      <c r="C243" s="13"/>
      <c r="D243" s="13"/>
    </row>
    <row r="244" spans="2:4" s="2" customFormat="1" x14ac:dyDescent="0.25">
      <c r="B244" s="18"/>
      <c r="C244" s="13"/>
      <c r="D244" s="13"/>
    </row>
    <row r="245" spans="2:4" s="2" customFormat="1" x14ac:dyDescent="0.25">
      <c r="B245" s="18"/>
      <c r="C245" s="13"/>
      <c r="D245" s="13"/>
    </row>
    <row r="246" spans="2:4" s="2" customFormat="1" x14ac:dyDescent="0.25">
      <c r="B246" s="18"/>
      <c r="C246" s="13"/>
      <c r="D246" s="13"/>
    </row>
    <row r="247" spans="2:4" s="2" customFormat="1" x14ac:dyDescent="0.25">
      <c r="B247" s="18"/>
      <c r="C247" s="13"/>
      <c r="D247" s="13"/>
    </row>
    <row r="248" spans="2:4" s="2" customFormat="1" x14ac:dyDescent="0.25">
      <c r="B248" s="18"/>
      <c r="C248" s="13"/>
      <c r="D248" s="13"/>
    </row>
    <row r="249" spans="2:4" s="2" customFormat="1" x14ac:dyDescent="0.25">
      <c r="B249" s="18"/>
      <c r="C249" s="13"/>
      <c r="D249" s="13"/>
    </row>
    <row r="250" spans="2:4" s="2" customFormat="1" x14ac:dyDescent="0.25">
      <c r="B250" s="18"/>
      <c r="C250" s="13"/>
      <c r="D250" s="13"/>
    </row>
    <row r="251" spans="2:4" s="2" customFormat="1" x14ac:dyDescent="0.25">
      <c r="B251" s="18"/>
      <c r="C251" s="13"/>
      <c r="D251" s="13"/>
    </row>
    <row r="252" spans="2:4" s="2" customFormat="1" x14ac:dyDescent="0.25">
      <c r="B252" s="18"/>
      <c r="C252" s="13"/>
      <c r="D252" s="13"/>
    </row>
    <row r="253" spans="2:4" s="2" customFormat="1" x14ac:dyDescent="0.25">
      <c r="B253" s="18"/>
      <c r="C253" s="13"/>
      <c r="D253" s="13"/>
    </row>
    <row r="254" spans="2:4" s="2" customFormat="1" x14ac:dyDescent="0.25">
      <c r="B254" s="18"/>
      <c r="C254" s="13"/>
      <c r="D254" s="13"/>
    </row>
    <row r="255" spans="2:4" s="2" customFormat="1" x14ac:dyDescent="0.25">
      <c r="B255" s="18"/>
      <c r="C255" s="13"/>
      <c r="D255" s="13"/>
    </row>
    <row r="256" spans="2:4" s="2" customFormat="1" x14ac:dyDescent="0.25">
      <c r="B256" s="18"/>
      <c r="C256" s="13"/>
      <c r="D256" s="13"/>
    </row>
    <row r="257" spans="2:4" s="2" customFormat="1" x14ac:dyDescent="0.25">
      <c r="B257" s="18"/>
      <c r="C257" s="13"/>
      <c r="D257" s="13"/>
    </row>
    <row r="258" spans="2:4" s="2" customFormat="1" x14ac:dyDescent="0.25">
      <c r="B258" s="18"/>
      <c r="C258" s="13"/>
      <c r="D258" s="13"/>
    </row>
    <row r="259" spans="2:4" s="2" customFormat="1" x14ac:dyDescent="0.25">
      <c r="B259" s="18"/>
      <c r="C259" s="13"/>
      <c r="D259" s="13"/>
    </row>
    <row r="260" spans="2:4" s="2" customFormat="1" x14ac:dyDescent="0.25">
      <c r="B260" s="18"/>
      <c r="C260" s="13"/>
      <c r="D260" s="13"/>
    </row>
    <row r="261" spans="2:4" s="2" customFormat="1" x14ac:dyDescent="0.25">
      <c r="B261" s="18"/>
      <c r="C261" s="13"/>
      <c r="D261" s="13"/>
    </row>
    <row r="262" spans="2:4" s="2" customFormat="1" x14ac:dyDescent="0.25">
      <c r="B262" s="18"/>
      <c r="C262" s="13"/>
      <c r="D262" s="13"/>
    </row>
    <row r="263" spans="2:4" s="2" customFormat="1" x14ac:dyDescent="0.25">
      <c r="B263" s="18"/>
      <c r="C263" s="13"/>
      <c r="D263" s="13"/>
    </row>
    <row r="264" spans="2:4" s="2" customFormat="1" x14ac:dyDescent="0.25">
      <c r="B264" s="18"/>
      <c r="C264" s="13"/>
      <c r="D264" s="13"/>
    </row>
    <row r="265" spans="2:4" s="2" customFormat="1" x14ac:dyDescent="0.25">
      <c r="B265" s="18"/>
      <c r="C265" s="13"/>
      <c r="D265" s="13"/>
    </row>
    <row r="266" spans="2:4" s="2" customFormat="1" x14ac:dyDescent="0.25">
      <c r="B266" s="18"/>
      <c r="C266" s="13"/>
      <c r="D266" s="13"/>
    </row>
    <row r="267" spans="2:4" s="2" customFormat="1" x14ac:dyDescent="0.25">
      <c r="B267" s="18"/>
      <c r="C267" s="13"/>
      <c r="D267" s="13"/>
    </row>
    <row r="268" spans="2:4" s="2" customFormat="1" x14ac:dyDescent="0.25">
      <c r="B268" s="18"/>
      <c r="C268" s="13"/>
      <c r="D268" s="13"/>
    </row>
    <row r="269" spans="2:4" s="2" customFormat="1" x14ac:dyDescent="0.25">
      <c r="B269" s="18"/>
      <c r="C269" s="13"/>
      <c r="D269" s="13"/>
    </row>
    <row r="270" spans="2:4" s="2" customFormat="1" x14ac:dyDescent="0.25">
      <c r="B270" s="18"/>
      <c r="C270" s="13"/>
      <c r="D270" s="13"/>
    </row>
    <row r="271" spans="2:4" s="2" customFormat="1" x14ac:dyDescent="0.25">
      <c r="B271" s="18"/>
      <c r="C271" s="13"/>
      <c r="D271" s="13"/>
    </row>
    <row r="272" spans="2:4" s="2" customFormat="1" x14ac:dyDescent="0.25">
      <c r="B272" s="18"/>
      <c r="C272" s="13"/>
      <c r="D272" s="13"/>
    </row>
    <row r="273" spans="2:4" s="2" customFormat="1" x14ac:dyDescent="0.25">
      <c r="B273" s="18"/>
      <c r="C273" s="13"/>
      <c r="D273" s="13"/>
    </row>
    <row r="274" spans="2:4" s="2" customFormat="1" x14ac:dyDescent="0.25">
      <c r="B274" s="18"/>
      <c r="C274" s="13"/>
      <c r="D274" s="13"/>
    </row>
    <row r="275" spans="2:4" s="2" customFormat="1" x14ac:dyDescent="0.25">
      <c r="B275" s="18"/>
      <c r="C275" s="13"/>
      <c r="D275" s="13"/>
    </row>
    <row r="276" spans="2:4" s="2" customFormat="1" x14ac:dyDescent="0.25">
      <c r="B276" s="18"/>
      <c r="C276" s="13"/>
      <c r="D276" s="13"/>
    </row>
    <row r="277" spans="2:4" s="2" customFormat="1" x14ac:dyDescent="0.25">
      <c r="B277" s="18"/>
      <c r="C277" s="13"/>
      <c r="D277" s="13"/>
    </row>
    <row r="278" spans="2:4" s="2" customFormat="1" x14ac:dyDescent="0.25">
      <c r="B278" s="18"/>
      <c r="C278" s="13"/>
      <c r="D278" s="13"/>
    </row>
    <row r="279" spans="2:4" s="2" customFormat="1" x14ac:dyDescent="0.25">
      <c r="B279" s="18"/>
      <c r="C279" s="13"/>
      <c r="D279" s="13"/>
    </row>
    <row r="280" spans="2:4" s="2" customFormat="1" x14ac:dyDescent="0.25">
      <c r="B280" s="18"/>
      <c r="C280" s="13"/>
      <c r="D280" s="13"/>
    </row>
    <row r="281" spans="2:4" s="2" customFormat="1" x14ac:dyDescent="0.25">
      <c r="B281" s="18"/>
      <c r="C281" s="13"/>
      <c r="D281" s="13"/>
    </row>
    <row r="282" spans="2:4" s="2" customFormat="1" x14ac:dyDescent="0.25">
      <c r="B282" s="18"/>
      <c r="C282" s="13"/>
      <c r="D282" s="13"/>
    </row>
    <row r="283" spans="2:4" s="2" customFormat="1" x14ac:dyDescent="0.25">
      <c r="B283" s="18"/>
      <c r="C283" s="13"/>
      <c r="D283" s="13"/>
    </row>
    <row r="284" spans="2:4" s="2" customFormat="1" x14ac:dyDescent="0.25">
      <c r="B284" s="18"/>
      <c r="C284" s="13"/>
      <c r="D284" s="13"/>
    </row>
    <row r="285" spans="2:4" s="2" customFormat="1" x14ac:dyDescent="0.25">
      <c r="B285" s="18"/>
      <c r="C285" s="13"/>
      <c r="D285" s="13"/>
    </row>
    <row r="286" spans="2:4" s="2" customFormat="1" x14ac:dyDescent="0.25">
      <c r="B286" s="18"/>
      <c r="C286" s="13"/>
      <c r="D286" s="13"/>
    </row>
    <row r="287" spans="2:4" s="2" customFormat="1" x14ac:dyDescent="0.25">
      <c r="B287" s="18"/>
      <c r="C287" s="13"/>
      <c r="D287" s="13"/>
    </row>
    <row r="288" spans="2:4" s="2" customFormat="1" x14ac:dyDescent="0.25">
      <c r="B288" s="18"/>
      <c r="C288" s="13"/>
      <c r="D288" s="13"/>
    </row>
    <row r="289" spans="2:4" s="2" customFormat="1" x14ac:dyDescent="0.25">
      <c r="B289" s="18"/>
      <c r="C289" s="13"/>
      <c r="D289" s="13"/>
    </row>
    <row r="290" spans="2:4" s="2" customFormat="1" x14ac:dyDescent="0.25">
      <c r="B290" s="18"/>
      <c r="C290" s="13"/>
      <c r="D290" s="13"/>
    </row>
    <row r="291" spans="2:4" s="2" customFormat="1" x14ac:dyDescent="0.25">
      <c r="B291" s="18"/>
      <c r="C291" s="13"/>
      <c r="D291" s="13"/>
    </row>
    <row r="292" spans="2:4" s="2" customFormat="1" x14ac:dyDescent="0.25">
      <c r="B292" s="18"/>
      <c r="C292" s="13"/>
      <c r="D292" s="13"/>
    </row>
    <row r="293" spans="2:4" s="2" customFormat="1" x14ac:dyDescent="0.25">
      <c r="B293" s="18"/>
      <c r="C293" s="13"/>
      <c r="D293" s="13"/>
    </row>
    <row r="294" spans="2:4" s="2" customFormat="1" x14ac:dyDescent="0.25">
      <c r="B294" s="18"/>
      <c r="C294" s="13"/>
      <c r="D294" s="13"/>
    </row>
    <row r="295" spans="2:4" s="2" customFormat="1" x14ac:dyDescent="0.25">
      <c r="B295" s="18"/>
      <c r="C295" s="13"/>
      <c r="D295" s="13"/>
    </row>
    <row r="296" spans="2:4" s="2" customFormat="1" x14ac:dyDescent="0.25">
      <c r="B296" s="18"/>
      <c r="C296" s="13"/>
      <c r="D296" s="13"/>
    </row>
    <row r="297" spans="2:4" s="2" customFormat="1" x14ac:dyDescent="0.25">
      <c r="B297" s="18"/>
      <c r="C297" s="13"/>
      <c r="D297" s="13"/>
    </row>
    <row r="298" spans="2:4" s="2" customFormat="1" x14ac:dyDescent="0.25">
      <c r="B298" s="18"/>
      <c r="C298" s="13"/>
      <c r="D298" s="13"/>
    </row>
    <row r="299" spans="2:4" s="2" customFormat="1" x14ac:dyDescent="0.25">
      <c r="B299" s="18"/>
      <c r="C299" s="13"/>
      <c r="D299" s="13"/>
    </row>
    <row r="300" spans="2:4" s="2" customFormat="1" x14ac:dyDescent="0.25">
      <c r="B300" s="18"/>
      <c r="C300" s="13"/>
      <c r="D300" s="13"/>
    </row>
    <row r="301" spans="2:4" s="2" customFormat="1" x14ac:dyDescent="0.25">
      <c r="B301" s="18"/>
      <c r="C301" s="13"/>
      <c r="D301" s="13"/>
    </row>
    <row r="302" spans="2:4" s="2" customFormat="1" x14ac:dyDescent="0.25">
      <c r="B302" s="18"/>
      <c r="C302" s="13"/>
      <c r="D302" s="13"/>
    </row>
    <row r="303" spans="2:4" s="2" customFormat="1" x14ac:dyDescent="0.25">
      <c r="B303" s="18"/>
      <c r="C303" s="13"/>
      <c r="D303" s="13"/>
    </row>
    <row r="304" spans="2:4" s="2" customFormat="1" x14ac:dyDescent="0.25">
      <c r="B304" s="18"/>
      <c r="C304" s="13"/>
      <c r="D304" s="13"/>
    </row>
    <row r="305" spans="2:4" s="2" customFormat="1" x14ac:dyDescent="0.25">
      <c r="B305" s="18"/>
      <c r="C305" s="13"/>
      <c r="D305" s="13"/>
    </row>
    <row r="306" spans="2:4" s="2" customFormat="1" x14ac:dyDescent="0.25">
      <c r="B306" s="18"/>
      <c r="C306" s="13"/>
      <c r="D306" s="13"/>
    </row>
    <row r="307" spans="2:4" s="2" customFormat="1" x14ac:dyDescent="0.25">
      <c r="B307" s="18"/>
      <c r="C307" s="13"/>
      <c r="D307" s="13"/>
    </row>
    <row r="308" spans="2:4" s="2" customFormat="1" x14ac:dyDescent="0.25">
      <c r="B308" s="18"/>
      <c r="C308" s="13"/>
      <c r="D308" s="13"/>
    </row>
    <row r="309" spans="2:4" s="2" customFormat="1" x14ac:dyDescent="0.25">
      <c r="B309" s="18"/>
      <c r="C309" s="13"/>
      <c r="D309" s="13"/>
    </row>
    <row r="310" spans="2:4" s="2" customFormat="1" x14ac:dyDescent="0.25">
      <c r="B310" s="18"/>
      <c r="C310" s="13"/>
      <c r="D310" s="13"/>
    </row>
    <row r="311" spans="2:4" s="2" customFormat="1" x14ac:dyDescent="0.25">
      <c r="B311" s="18"/>
      <c r="C311" s="13"/>
      <c r="D311" s="13"/>
    </row>
    <row r="312" spans="2:4" s="2" customFormat="1" x14ac:dyDescent="0.25">
      <c r="B312" s="18"/>
      <c r="C312" s="13"/>
      <c r="D312" s="13"/>
    </row>
    <row r="313" spans="2:4" s="2" customFormat="1" x14ac:dyDescent="0.25">
      <c r="B313" s="18"/>
      <c r="C313" s="13"/>
      <c r="D313" s="13"/>
    </row>
    <row r="314" spans="2:4" s="2" customFormat="1" x14ac:dyDescent="0.25">
      <c r="B314" s="18"/>
      <c r="C314" s="13"/>
      <c r="D314" s="13"/>
    </row>
    <row r="315" spans="2:4" s="2" customFormat="1" x14ac:dyDescent="0.25">
      <c r="B315" s="18"/>
      <c r="C315" s="13"/>
      <c r="D315" s="13"/>
    </row>
    <row r="316" spans="2:4" s="2" customFormat="1" x14ac:dyDescent="0.25">
      <c r="B316" s="18"/>
      <c r="C316" s="13"/>
      <c r="D316" s="13"/>
    </row>
    <row r="317" spans="2:4" s="2" customFormat="1" x14ac:dyDescent="0.25">
      <c r="B317" s="18"/>
      <c r="C317" s="13"/>
      <c r="D317" s="13"/>
    </row>
    <row r="318" spans="2:4" s="2" customFormat="1" x14ac:dyDescent="0.25">
      <c r="B318" s="18"/>
      <c r="C318" s="13"/>
      <c r="D318" s="13"/>
    </row>
    <row r="319" spans="2:4" s="2" customFormat="1" x14ac:dyDescent="0.25">
      <c r="B319" s="18"/>
      <c r="C319" s="13"/>
      <c r="D319" s="13"/>
    </row>
    <row r="320" spans="2:4" s="2" customFormat="1" x14ac:dyDescent="0.25">
      <c r="B320" s="18"/>
      <c r="C320" s="13"/>
      <c r="D320" s="13"/>
    </row>
    <row r="321" spans="2:4" s="2" customFormat="1" x14ac:dyDescent="0.25">
      <c r="B321" s="18"/>
      <c r="C321" s="13"/>
      <c r="D321" s="13"/>
    </row>
    <row r="322" spans="2:4" s="2" customFormat="1" x14ac:dyDescent="0.25">
      <c r="B322" s="18"/>
      <c r="C322" s="13"/>
      <c r="D322" s="13"/>
    </row>
    <row r="323" spans="2:4" s="2" customFormat="1" x14ac:dyDescent="0.25">
      <c r="B323" s="18"/>
      <c r="C323" s="13"/>
      <c r="D323" s="13"/>
    </row>
    <row r="324" spans="2:4" s="2" customFormat="1" x14ac:dyDescent="0.25">
      <c r="B324" s="18"/>
      <c r="C324" s="13"/>
      <c r="D324" s="13"/>
    </row>
    <row r="325" spans="2:4" s="2" customFormat="1" x14ac:dyDescent="0.25">
      <c r="B325" s="18"/>
      <c r="C325" s="13"/>
      <c r="D325" s="13"/>
    </row>
    <row r="326" spans="2:4" s="2" customFormat="1" x14ac:dyDescent="0.25">
      <c r="B326" s="18"/>
      <c r="C326" s="13"/>
      <c r="D326" s="13"/>
    </row>
    <row r="327" spans="2:4" s="2" customFormat="1" x14ac:dyDescent="0.25">
      <c r="B327" s="18"/>
      <c r="C327" s="13"/>
      <c r="D327" s="13"/>
    </row>
    <row r="328" spans="2:4" s="2" customFormat="1" x14ac:dyDescent="0.25">
      <c r="B328" s="18"/>
      <c r="C328" s="13"/>
      <c r="D328" s="13"/>
    </row>
    <row r="329" spans="2:4" s="2" customFormat="1" x14ac:dyDescent="0.25">
      <c r="B329" s="18"/>
      <c r="C329" s="13"/>
      <c r="D329" s="13"/>
    </row>
    <row r="330" spans="2:4" s="2" customFormat="1" x14ac:dyDescent="0.25">
      <c r="B330" s="18"/>
      <c r="C330" s="13"/>
      <c r="D330" s="13"/>
    </row>
    <row r="331" spans="2:4" s="2" customFormat="1" x14ac:dyDescent="0.25">
      <c r="B331" s="18"/>
      <c r="C331" s="13"/>
      <c r="D331" s="13"/>
    </row>
    <row r="332" spans="2:4" s="2" customFormat="1" x14ac:dyDescent="0.25">
      <c r="B332" s="18"/>
      <c r="C332" s="13"/>
      <c r="D332" s="13"/>
    </row>
    <row r="333" spans="2:4" s="2" customFormat="1" x14ac:dyDescent="0.25">
      <c r="B333" s="18"/>
      <c r="C333" s="13"/>
      <c r="D333" s="13"/>
    </row>
    <row r="334" spans="2:4" s="2" customFormat="1" x14ac:dyDescent="0.25">
      <c r="B334" s="18"/>
      <c r="C334" s="13"/>
      <c r="D334" s="13"/>
    </row>
    <row r="335" spans="2:4" s="2" customFormat="1" x14ac:dyDescent="0.25">
      <c r="B335" s="18"/>
      <c r="C335" s="13"/>
      <c r="D335" s="13"/>
    </row>
    <row r="336" spans="2:4" s="2" customFormat="1" x14ac:dyDescent="0.25">
      <c r="B336" s="18"/>
      <c r="C336" s="13"/>
      <c r="D336" s="13"/>
    </row>
    <row r="337" spans="2:4" s="2" customFormat="1" x14ac:dyDescent="0.25">
      <c r="B337" s="18"/>
      <c r="C337" s="13"/>
      <c r="D337" s="13"/>
    </row>
    <row r="338" spans="2:4" s="2" customFormat="1" x14ac:dyDescent="0.25">
      <c r="B338" s="18"/>
      <c r="C338" s="13"/>
      <c r="D338" s="13"/>
    </row>
    <row r="339" spans="2:4" s="2" customFormat="1" x14ac:dyDescent="0.25">
      <c r="B339" s="18"/>
      <c r="C339" s="13"/>
      <c r="D339" s="13"/>
    </row>
    <row r="340" spans="2:4" s="2" customFormat="1" x14ac:dyDescent="0.25">
      <c r="B340" s="18"/>
      <c r="C340" s="13"/>
      <c r="D340" s="13"/>
    </row>
  </sheetData>
  <mergeCells count="18">
    <mergeCell ref="B70:J70"/>
    <mergeCell ref="B66:J66"/>
    <mergeCell ref="B59:J59"/>
    <mergeCell ref="B2:J2"/>
    <mergeCell ref="B175:J175"/>
    <mergeCell ref="D4:D5"/>
    <mergeCell ref="C4:C5"/>
    <mergeCell ref="B4:B5"/>
    <mergeCell ref="C122:J122"/>
    <mergeCell ref="C110:J110"/>
    <mergeCell ref="B28:J28"/>
    <mergeCell ref="E4:F4"/>
    <mergeCell ref="B172:J172"/>
    <mergeCell ref="B94:J94"/>
    <mergeCell ref="G4:H4"/>
    <mergeCell ref="I4:J4"/>
    <mergeCell ref="C6:J6"/>
    <mergeCell ref="B91:J91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2017-12-06T03:26:35Z</dcterms:modified>
</cp:coreProperties>
</file>